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ridoe-my.sharepoint.com/personal/jessica_patrolia_ride_ri_gov/Documents/Projects/Green School Initiatives/"/>
    </mc:Choice>
  </mc:AlternateContent>
  <xr:revisionPtr revIDLastSave="131" documentId="8_{D95966D9-F79F-4635-86FB-BBCC365D963E}" xr6:coauthVersionLast="47" xr6:coauthVersionMax="47" xr10:uidLastSave="{62ECCE60-8F73-4C70-A8F3-77F5DE9D715D}"/>
  <bookViews>
    <workbookView xWindow="-120" yWindow="-120" windowWidth="25440" windowHeight="15390" firstSheet="3" activeTab="8" xr2:uid="{00000000-000D-0000-FFFF-FFFF00000000}"/>
  </bookViews>
  <sheets>
    <sheet name="Intro" sheetId="1" r:id="rId1"/>
    <sheet name="Funding Overview &amp; Instructions" sheetId="2" r:id="rId2"/>
    <sheet name="Application Requirements" sheetId="3" r:id="rId3"/>
    <sheet name="Funding Options" sheetId="4" r:id="rId4"/>
    <sheet name="Evaluation Criteria" sheetId="7" r:id="rId5"/>
    <sheet name="Assurances &amp; Certification" sheetId="12" r:id="rId6"/>
    <sheet name="School 1" sheetId="5" r:id="rId7"/>
    <sheet name="School 2" sheetId="13" r:id="rId8"/>
    <sheet name="School 3" sheetId="14" r:id="rId9"/>
    <sheet name="Sheet6" sheetId="6"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5" i="14" l="1"/>
  <c r="B113" i="14"/>
  <c r="D113" i="14" s="1"/>
  <c r="B115" i="13"/>
  <c r="D115" i="13" s="1"/>
  <c r="B114" i="13"/>
  <c r="B113" i="13"/>
  <c r="B116" i="13" s="1"/>
  <c r="B115" i="5"/>
  <c r="B113" i="5"/>
  <c r="B114" i="5" s="1"/>
  <c r="D113" i="5" l="1"/>
  <c r="D115" i="14"/>
  <c r="B114" i="14"/>
  <c r="B116" i="14"/>
  <c r="D113" i="13"/>
  <c r="D115" i="5"/>
  <c r="B116" i="5"/>
</calcChain>
</file>

<file path=xl/sharedStrings.xml><?xml version="1.0" encoding="utf-8"?>
<sst xmlns="http://schemas.openxmlformats.org/spreadsheetml/2006/main" count="246" uniqueCount="140">
  <si>
    <t>Get the Foam Out!</t>
  </si>
  <si>
    <t>School Building Authority Capital Fund</t>
  </si>
  <si>
    <t>Fiscal Year 2024 Application</t>
  </si>
  <si>
    <t>January 2, 2024</t>
  </si>
  <si>
    <t>To prepare and support LEAs in complying with the state’s Styrofoam ban, found at 
RIGL 21-27.3-2</t>
  </si>
  <si>
    <r>
      <rPr>
        <b/>
        <sz val="11"/>
        <color theme="1"/>
        <rFont val="Arial"/>
        <family val="2"/>
      </rPr>
      <t>Council on Secondary and Elementary Education</t>
    </r>
    <r>
      <rPr>
        <i/>
        <u/>
        <sz val="11"/>
        <color theme="1"/>
        <rFont val="Arial"/>
        <family val="2"/>
      </rPr>
      <t xml:space="preserve">
</t>
    </r>
    <r>
      <rPr>
        <i/>
        <sz val="11"/>
        <color theme="1"/>
        <rFont val="Arial"/>
        <family val="2"/>
      </rPr>
      <t>Patricia DiCenso - Chair
Mary Barden
Amy Beretta, Esq.
Colleen Callahan, Ed.D.
Karen Davis
Jo Eva Gaines
Marta V. Martinez</t>
    </r>
  </si>
  <si>
    <r>
      <rPr>
        <b/>
        <sz val="11"/>
        <color theme="1"/>
        <rFont val="Arial"/>
        <family val="2"/>
      </rPr>
      <t>Rhode Island Department of Elementary and Secondary Education</t>
    </r>
    <r>
      <rPr>
        <sz val="11"/>
        <color theme="1"/>
        <rFont val="Arial"/>
        <family val="2"/>
      </rPr>
      <t xml:space="preserve">
</t>
    </r>
    <r>
      <rPr>
        <i/>
        <sz val="11"/>
        <color theme="1"/>
        <rFont val="Arial"/>
        <family val="2"/>
      </rPr>
      <t>Angélica Infante-Green, Commissioner
Lisa Odom-Villella, Deputy Commissioner
Kelvin Roldán, Deputy Commissioner
Mario Carreño, Chief Operating Officer</t>
    </r>
  </si>
  <si>
    <r>
      <rPr>
        <b/>
        <sz val="11"/>
        <color theme="1"/>
        <rFont val="Arial"/>
        <family val="2"/>
      </rPr>
      <t>School Building Authority at the Rhode Island Department of Education</t>
    </r>
    <r>
      <rPr>
        <sz val="11"/>
        <color theme="1"/>
        <rFont val="Arial"/>
        <family val="2"/>
      </rPr>
      <t xml:space="preserve">
</t>
    </r>
    <r>
      <rPr>
        <i/>
        <sz val="11"/>
        <color theme="1"/>
        <rFont val="Arial"/>
        <family val="2"/>
      </rPr>
      <t>Joseph da Silva, Ph.D., School Construction Coordinator
Keelia Kentor, Educational Facility Planner
Joseph McPhee, Educational Facility Planner
William Trimble, Senior Finance Officer</t>
    </r>
  </si>
  <si>
    <r>
      <rPr>
        <b/>
        <sz val="11"/>
        <color theme="1"/>
        <rFont val="Arial"/>
        <family val="2"/>
      </rPr>
      <t>Child Nutrition Programs at the Rhode Island Department of Education</t>
    </r>
    <r>
      <rPr>
        <i/>
        <sz val="11"/>
        <color theme="1"/>
        <rFont val="Arial"/>
        <family val="2"/>
      </rPr>
      <t xml:space="preserve">
Jessica Patrolia, Child Nutrition Programs Coordinator
Jennifer Goodwin, Nutrition, School Health Specialist
Tiffany Leyda, Nutrition, School Health Specialist
Caitlin Mandel, Farm to Child Nutrition Programs Consultant
Katherine Chippendale, Nutrition Consultant
Amna Farrahat, Nutrition Consultant
Ashley Speckman, Nutrition Consultant</t>
    </r>
  </si>
  <si>
    <t>School Building Authority Capital Fund – Get the Foam Out! Initiative</t>
  </si>
  <si>
    <r>
      <rPr>
        <b/>
        <sz val="11"/>
        <color theme="1"/>
        <rFont val="Calibri"/>
        <family val="2"/>
        <scheme val="minor"/>
      </rPr>
      <t xml:space="preserve">The State of Rhode Island is committed to safeguarding the future of our state and its residents by taking immediate steps to increase environmental sustainability in our schools. </t>
    </r>
    <r>
      <rPr>
        <sz val="11"/>
        <color theme="1"/>
        <rFont val="Calibri"/>
        <family val="2"/>
        <scheme val="minor"/>
      </rPr>
      <t>The SBA Capital Fund is used to repair and improve public school facilities throughout the State. Funds are distributed on a priority basis to ensure the greatest impact on facility gaps in the State’s priority areas. In Fiscal Year 2024, $2.5M is available for projects designed to support schools in complying with the state’s Styrofoam ban, which will go into effect January 1, 2025. (RIGL 21-27.3-2)</t>
    </r>
  </si>
  <si>
    <r>
      <t>Who is eligible?</t>
    </r>
    <r>
      <rPr>
        <sz val="11"/>
        <color theme="1"/>
        <rFont val="Calibri"/>
        <family val="2"/>
        <scheme val="minor"/>
      </rPr>
      <t xml:space="preserve">
All Rhode Island Local Education Authorities (LEAs) are eligible. </t>
    </r>
  </si>
  <si>
    <t xml:space="preserve">Timeline
</t>
  </si>
  <si>
    <t xml:space="preserve">Applications Available: </t>
  </si>
  <si>
    <t>January 12, 2024</t>
  </si>
  <si>
    <t>Application Information Session:</t>
  </si>
  <si>
    <t>February 6, 2024</t>
  </si>
  <si>
    <t>Applications Due:</t>
  </si>
  <si>
    <t>Council Meeting:</t>
  </si>
  <si>
    <t>TBD, April 2024</t>
  </si>
  <si>
    <t xml:space="preserve">Substantial Completion: </t>
  </si>
  <si>
    <t>September 30, 2025</t>
  </si>
  <si>
    <t>Instructions:</t>
  </si>
  <si>
    <t xml:space="preserve">1. Complete 1 application tab for each school within your LEA that will be applying for funding under this program. </t>
  </si>
  <si>
    <t xml:space="preserve">2. Rename each tab with the name of the school that you are applying for. </t>
  </si>
  <si>
    <t xml:space="preserve">3. Delete any unnecessary tabs or duplicate the template narrative/budget tabs as necessary to cover all schools that you are applying for. </t>
  </si>
  <si>
    <t>4. Save this workbook as "&lt;LEA NAME&gt; - GTFO Application FY24"</t>
  </si>
  <si>
    <t xml:space="preserve">5. Print, sign, and scan a copy of the tab labeled "Assurances &amp; Certification" </t>
  </si>
  <si>
    <r>
      <rPr>
        <b/>
        <sz val="11"/>
        <color theme="1"/>
        <rFont val="Calibri"/>
        <family val="2"/>
        <scheme val="minor"/>
      </rPr>
      <t>Purpose</t>
    </r>
    <r>
      <rPr>
        <sz val="11"/>
        <color theme="1"/>
        <rFont val="Calibri"/>
        <family val="2"/>
        <scheme val="minor"/>
      </rPr>
      <t xml:space="preserve">
The objective of FY 2024 Get the Foam Out! Initiative is to support schools in complying with the newly enacted Styrofoam ban (RIGL 21-27.3-2), which will go into effect on January 1, 2025. The scoring rubric awards incremental points based on the type of project, amount of waste diverted from the landfill, individual building needs, and timeline.</t>
    </r>
  </si>
  <si>
    <r>
      <rPr>
        <b/>
        <sz val="11"/>
        <color theme="1"/>
        <rFont val="Calibri"/>
        <family val="2"/>
        <scheme val="minor"/>
      </rPr>
      <t xml:space="preserve">Examples of Eligible Projects </t>
    </r>
    <r>
      <rPr>
        <sz val="11"/>
        <color theme="1"/>
        <rFont val="Calibri"/>
        <family val="2"/>
        <scheme val="minor"/>
      </rPr>
      <t xml:space="preserve">
•	Purchase and installation of new ware washing facilities to support the transition to reusable service ware
•	Facility remediation which supports the transition to reusable service ware
•	Transition to compostable service ware when an active compost diversion agreement is in place
•	Purchase of reusable service ware
As part of an eligible project, associated health &amp; safety upgrades can be included, such as: 
•	Heating &amp; Ventilation Systems 
•	Electrical Systems Upgrades
•	Energy Improvements </t>
    </r>
  </si>
  <si>
    <r>
      <rPr>
        <b/>
        <sz val="11"/>
        <color theme="1"/>
        <rFont val="Calibri"/>
        <family val="2"/>
        <scheme val="minor"/>
      </rPr>
      <t>Additional Application Requirement</t>
    </r>
    <r>
      <rPr>
        <sz val="11"/>
        <color theme="1"/>
        <rFont val="Calibri"/>
        <family val="2"/>
        <scheme val="minor"/>
      </rPr>
      <t xml:space="preserve">
LEAs seeking Get the Foam Out! support must have matching funds available in their non-profit school food service account or from an alternate local funding source. Specific matching requirements will be dependent on project type.</t>
    </r>
  </si>
  <si>
    <r>
      <rPr>
        <b/>
        <sz val="11"/>
        <color theme="1"/>
        <rFont val="Calibri"/>
        <family val="2"/>
        <scheme val="minor"/>
      </rPr>
      <t xml:space="preserve">Project Prioritization </t>
    </r>
    <r>
      <rPr>
        <sz val="11"/>
        <color theme="1"/>
        <rFont val="Calibri"/>
        <family val="2"/>
        <scheme val="minor"/>
      </rPr>
      <t xml:space="preserve">
The application has several mechanisms to identify and prioritize sustainability projects by awarding points based on the type of project, environmental impact, individual building needs, and completion date.  
</t>
    </r>
    <r>
      <rPr>
        <b/>
        <sz val="11"/>
        <color theme="1"/>
        <rFont val="Calibri"/>
        <family val="2"/>
        <scheme val="minor"/>
      </rPr>
      <t>Type of Project:</t>
    </r>
    <r>
      <rPr>
        <sz val="11"/>
        <color theme="1"/>
        <rFont val="Calibri"/>
        <family val="2"/>
        <scheme val="minor"/>
      </rPr>
      <t xml:space="preserve"> preference given to projects that transition to reusable service ware, to the maximum extent possible.
</t>
    </r>
    <r>
      <rPr>
        <b/>
        <sz val="11"/>
        <color theme="1"/>
        <rFont val="Calibri"/>
        <family val="2"/>
        <scheme val="minor"/>
      </rPr>
      <t>Environmental Impact:</t>
    </r>
    <r>
      <rPr>
        <sz val="11"/>
        <color theme="1"/>
        <rFont val="Calibri"/>
        <family val="2"/>
        <scheme val="minor"/>
      </rPr>
      <t xml:space="preserve"> projects which have the highest overall diversion of waste material from the RI landfill will be given priority. 
</t>
    </r>
    <r>
      <rPr>
        <b/>
        <sz val="11"/>
        <color theme="1"/>
        <rFont val="Calibri"/>
        <family val="2"/>
        <scheme val="minor"/>
      </rPr>
      <t>Building Need:</t>
    </r>
    <r>
      <rPr>
        <sz val="11"/>
        <color theme="1"/>
        <rFont val="Calibri"/>
        <family val="2"/>
        <scheme val="minor"/>
      </rPr>
      <t xml:space="preserve"> Factors in building capacity to support ware washing facilities that would allow for full implementation of reusable service ware. 
</t>
    </r>
    <r>
      <rPr>
        <b/>
        <sz val="11"/>
        <color theme="1"/>
        <rFont val="Calibri"/>
        <family val="2"/>
        <scheme val="minor"/>
      </rPr>
      <t xml:space="preserve">Project Schedule: </t>
    </r>
    <r>
      <rPr>
        <sz val="11"/>
        <color theme="1"/>
        <rFont val="Calibri"/>
        <family val="2"/>
        <scheme val="minor"/>
      </rPr>
      <t xml:space="preserve">Projects that can be completed prior to January 1, 2025 are given preference.  All projects must completed by September 30, 2025.  </t>
    </r>
  </si>
  <si>
    <t>We welcome all questions, which can be directed to the School Building Authority or Child Nutrition Program staff.</t>
  </si>
  <si>
    <r>
      <rPr>
        <b/>
        <sz val="11"/>
        <color theme="1"/>
        <rFont val="Calibri"/>
        <family val="2"/>
        <scheme val="minor"/>
      </rPr>
      <t>School Building Authority:</t>
    </r>
    <r>
      <rPr>
        <sz val="11"/>
        <color theme="1"/>
        <rFont val="Calibri"/>
        <family val="2"/>
        <scheme val="minor"/>
      </rPr>
      <t xml:space="preserve">
Mario Carreño, ALEP
Chief Operating Officer
(401) 222-8030
Mario.Carreno@ride.ri.gov	
Joseph da Silva, Ph.D.
School Construction Coordinator
(401) 222-4294
Joseph.dasilva@ride.ri.gov</t>
    </r>
  </si>
  <si>
    <r>
      <rPr>
        <b/>
        <sz val="11"/>
        <color theme="1"/>
        <rFont val="Calibri"/>
        <family val="2"/>
        <scheme val="minor"/>
      </rPr>
      <t>Child Nutrition Program:</t>
    </r>
    <r>
      <rPr>
        <sz val="11"/>
        <color theme="1"/>
        <rFont val="Calibri"/>
        <family val="2"/>
        <scheme val="minor"/>
      </rPr>
      <t xml:space="preserve">
Jessica Patrolia, MBA
Child Nutrition Programs Coordinator
(401) 222-4253
Jessica.patrolia@ride.ri.gov
Caitlin Mandel
Farm to Child Nutrition Programs Consultant
(401) 222-8972
Caitlin.mandel@ride.ri.gov </t>
    </r>
  </si>
  <si>
    <r>
      <rPr>
        <b/>
        <sz val="11"/>
        <color theme="1"/>
        <rFont val="Calibri"/>
        <family val="2"/>
        <scheme val="minor"/>
      </rPr>
      <t>Funding Options</t>
    </r>
    <r>
      <rPr>
        <sz val="11"/>
        <color theme="1"/>
        <rFont val="Calibri"/>
        <family val="2"/>
        <scheme val="minor"/>
      </rPr>
      <t xml:space="preserve">
In this fiscal year, there are two options for the Get the Foam Out! Initiative. Both choices incorporate progress funding, as invoices are paid upon receipt. Projects selected for this initiative do not have to wait until completion to receive reimbursement. </t>
    </r>
  </si>
  <si>
    <r>
      <rPr>
        <b/>
        <sz val="11"/>
        <color theme="1"/>
        <rFont val="Calibri"/>
        <family val="2"/>
        <scheme val="minor"/>
      </rPr>
      <t xml:space="preserve">Option 1: Infrastructure Improvements </t>
    </r>
    <r>
      <rPr>
        <sz val="11"/>
        <color theme="1"/>
        <rFont val="Calibri"/>
        <family val="2"/>
        <scheme val="minor"/>
      </rPr>
      <t xml:space="preserve">
Projects under this option must include infrastructure improvements that support the transition to fully reusable service ware. LEAs will be responsible for providing matching funds from the non-profit school food service account or other local funding source in the amount of at least 50% of the total SBA funds awarded. Maximum awards under this program will be $75,000 per school. </t>
    </r>
  </si>
  <si>
    <r>
      <rPr>
        <b/>
        <sz val="11"/>
        <color theme="1"/>
        <rFont val="Calibri"/>
        <family val="2"/>
        <scheme val="minor"/>
      </rPr>
      <t>Example - Option 1:</t>
    </r>
    <r>
      <rPr>
        <sz val="11"/>
        <color theme="1"/>
        <rFont val="Calibri"/>
        <family val="2"/>
        <scheme val="minor"/>
      </rPr>
      <t xml:space="preserve">
LEA X is considering a project that will allow them to make the necessary facility upgrades to purchase and install a service ware collection and ware washing station that will allow for the transition to fully reusable service ware in the school meals program. The project will require remodeling of cafeteria space to accommodate a new dish machine and add a tray deposit window in the cafeteria. Additional costs will include the purchase and install of a new dish machine, staff training, cleaning solutions for the new dish machine, and the purchase of reusable 5-compartment trays. 
The LEA may use existing non-profit school food service account funds or other local sources to meet the match requirement, however, expenses paid for from the non-profit school foodservice account must represent an allowable use of those funds and could include items such as: purchase of reusable  5-comparment trays or other reusable service or flatware, staff time spent training students and staff on the process for separating and washing reusable service ware, purchase of new ware washing machine or related accessories (i.e. dish racks, dish soap, etc.), and installation of purchased ware washing machine. Unallowable costs to the non-profit school food service account include any costs that would add to the permanent value of the property or appreciably prolong its intended life, including most costs related to construction or renovation of existing facilities. 
</t>
    </r>
    <r>
      <rPr>
        <b/>
        <sz val="11"/>
        <color theme="1"/>
        <rFont val="Calibri"/>
        <family val="2"/>
        <scheme val="minor"/>
      </rPr>
      <t>Request to SBA:</t>
    </r>
    <r>
      <rPr>
        <sz val="11"/>
        <color theme="1"/>
        <rFont val="Calibri"/>
        <family val="2"/>
        <scheme val="minor"/>
      </rPr>
      <t xml:space="preserve">
$75,000 to support cafeteria renovation, plumbing, electrical, and venting install for new dish machine  
</t>
    </r>
    <r>
      <rPr>
        <b/>
        <sz val="11"/>
        <color theme="1"/>
        <rFont val="Calibri"/>
        <family val="2"/>
        <scheme val="minor"/>
      </rPr>
      <t>Local Contribution:</t>
    </r>
    <r>
      <rPr>
        <sz val="11"/>
        <color theme="1"/>
        <rFont val="Calibri"/>
        <family val="2"/>
        <scheme val="minor"/>
      </rPr>
      <t xml:space="preserve">
$20,000 to purchase a commercial dishwasher
$8,000 to purchase reusable service ware
$5,000 for dishwasher accessories
$2,500 for staff training
$2,000 for cleaning solutions
$5,000 to support the set up of a composting agreement &amp; food waste diversion system
</t>
    </r>
    <r>
      <rPr>
        <b/>
        <sz val="11"/>
        <color theme="1"/>
        <rFont val="Calibri"/>
        <family val="2"/>
        <scheme val="minor"/>
      </rPr>
      <t>Total Project Cost:</t>
    </r>
    <r>
      <rPr>
        <sz val="11"/>
        <color theme="1"/>
        <rFont val="Calibri"/>
        <family val="2"/>
        <scheme val="minor"/>
      </rPr>
      <t xml:space="preserve"> $117,500
</t>
    </r>
    <r>
      <rPr>
        <b/>
        <sz val="11"/>
        <color theme="1"/>
        <rFont val="Calibri"/>
        <family val="2"/>
        <scheme val="minor"/>
      </rPr>
      <t>SBA Request:</t>
    </r>
    <r>
      <rPr>
        <sz val="11"/>
        <color theme="1"/>
        <rFont val="Calibri"/>
        <family val="2"/>
        <scheme val="minor"/>
      </rPr>
      <t xml:space="preserve"> $75,000
</t>
    </r>
    <r>
      <rPr>
        <b/>
        <sz val="11"/>
        <color theme="1"/>
        <rFont val="Calibri"/>
        <family val="2"/>
        <scheme val="minor"/>
      </rPr>
      <t xml:space="preserve">Local Match Required: </t>
    </r>
    <r>
      <rPr>
        <sz val="11"/>
        <color theme="1"/>
        <rFont val="Calibri"/>
        <family val="2"/>
        <scheme val="minor"/>
      </rPr>
      <t xml:space="preserve">$37,500 (50% x $75,000)
</t>
    </r>
    <r>
      <rPr>
        <b/>
        <sz val="11"/>
        <color theme="1"/>
        <rFont val="Calibri"/>
        <family val="2"/>
        <scheme val="minor"/>
      </rPr>
      <t>Actual Local Contribution:</t>
    </r>
    <r>
      <rPr>
        <sz val="11"/>
        <color theme="1"/>
        <rFont val="Calibri"/>
        <family val="2"/>
        <scheme val="minor"/>
      </rPr>
      <t xml:space="preserve"> $42,500</t>
    </r>
  </si>
  <si>
    <r>
      <rPr>
        <b/>
        <sz val="11"/>
        <color theme="1"/>
        <rFont val="Calibri"/>
        <family val="2"/>
        <scheme val="minor"/>
      </rPr>
      <t xml:space="preserve">Option 2: Compostable Service Ware </t>
    </r>
    <r>
      <rPr>
        <sz val="11"/>
        <color theme="1"/>
        <rFont val="Calibri"/>
        <family val="2"/>
        <scheme val="minor"/>
      </rPr>
      <t xml:space="preserve">
Projects under this option may include solutions that continue to rely on disposable service ware, provided that the LEA has process in place to separate and divert disposable service ware from the state’s landfill. LEAs must describe the types of service ware that will be implemented, the reasoning for pursuing a solution that does not rely on reusable service ware, the plan for sustainability after SBA funds are fully expended, and must provide proof of an active composting hauling agreement that will allow reusable service ware to be diverted from the state’s landfill. LEAs will be responsible for providing matching funds from the non-profit school food service account or other local funding source in the amount of 100% of the total SBA funds awarded. Maximum awards under this program will be $10,000 per school.   </t>
    </r>
  </si>
  <si>
    <r>
      <rPr>
        <b/>
        <sz val="11"/>
        <color theme="1"/>
        <rFont val="Calibri"/>
        <family val="2"/>
        <scheme val="minor"/>
      </rPr>
      <t>Example - Option 2:</t>
    </r>
    <r>
      <rPr>
        <sz val="11"/>
        <color theme="1"/>
        <rFont val="Calibri"/>
        <family val="2"/>
        <scheme val="minor"/>
      </rPr>
      <t xml:space="preserve">
LEA X does not have the space required to implement a fully reusable service ware program and instead plans to comply with the state’s Styrofoam ban by implementing compostable service materials. LEA X plans to partner with community partners to train students and staff to sort compostable materials during meal service. Funding is needed to support the cost of implementation of student and staff training for cafeteria sorting, to set up a compost hauling agreement, and to purchase compostable service ware. LEA X anticipates being able to absorb the additional costs associated with compostable service ware after the initial start up phase by recognizing cost reductions to the existing waste hauling agreement for the LEA given the decrease in waste to be sent to the landfill and through the incorporation of operational costs into future year operating budgets for the school’s Food Service Management Company.
SBA will reimburse LEA X up to a maximum of $10,000 to support implementation. SBA contribution will be limited to an amount equal to the LEA’s local contribution towards the cost of project implementation, up to a maximum of $10,000. 
$750 –cost to implement cafeteria sorting stations
$3,500 –1 year cost to enter into a compost hauling agreement
$750 – cost of staff/community partner time to support implementation of cafeteria sorting
$10,000 – 1 year cost of compostable cafeteria trays
</t>
    </r>
    <r>
      <rPr>
        <b/>
        <sz val="11"/>
        <color theme="1"/>
        <rFont val="Calibri"/>
        <family val="2"/>
        <scheme val="minor"/>
      </rPr>
      <t xml:space="preserve">Total Project Cost: </t>
    </r>
    <r>
      <rPr>
        <sz val="11"/>
        <color theme="1"/>
        <rFont val="Calibri"/>
        <family val="2"/>
        <scheme val="minor"/>
      </rPr>
      <t xml:space="preserve">$15,000 
</t>
    </r>
    <r>
      <rPr>
        <b/>
        <sz val="11"/>
        <color theme="1"/>
        <rFont val="Calibri"/>
        <family val="2"/>
        <scheme val="minor"/>
      </rPr>
      <t xml:space="preserve">SBA contribution: </t>
    </r>
    <r>
      <rPr>
        <sz val="11"/>
        <color theme="1"/>
        <rFont val="Calibri"/>
        <family val="2"/>
        <scheme val="minor"/>
      </rPr>
      <t xml:space="preserve">$7,500 
</t>
    </r>
    <r>
      <rPr>
        <b/>
        <sz val="11"/>
        <color theme="1"/>
        <rFont val="Calibri"/>
        <family val="2"/>
        <scheme val="minor"/>
      </rPr>
      <t xml:space="preserve">Local contribution: </t>
    </r>
    <r>
      <rPr>
        <sz val="11"/>
        <color theme="1"/>
        <rFont val="Calibri"/>
        <family val="2"/>
        <scheme val="minor"/>
      </rPr>
      <t xml:space="preserve">$7,500 </t>
    </r>
  </si>
  <si>
    <t>Scoring Criteria</t>
  </si>
  <si>
    <t>Maximum Points Available</t>
  </si>
  <si>
    <t>Project Type</t>
  </si>
  <si>
    <t>(20 Points)</t>
  </si>
  <si>
    <t>The primary purpose of the project must be to comply with the state’s Styrofoam ban and limit contribution to the state’s landfill. Projects that result in the implementation of reusable service ware will be given priority scoring over projects that continue to rely on disposable service ware:</t>
  </si>
  <si>
    <t>Infrastructure Improvements that incorporate food waste diversion/composting</t>
  </si>
  <si>
    <t>(up to 20 points)</t>
  </si>
  <si>
    <t>Infrastructure Improvements (no food waste diversion)</t>
  </si>
  <si>
    <t>(up to 10 points)</t>
  </si>
  <si>
    <t>Compostable Service Ware</t>
  </si>
  <si>
    <t>(up to 5 points)</t>
  </si>
  <si>
    <t>Impact</t>
  </si>
  <si>
    <t>(40 points)</t>
  </si>
  <si>
    <t>Extent to which the planned project will divert service ware associated with the school meals program from the state’s landfill</t>
  </si>
  <si>
    <t>Cohesion with other sustainability efforts/goals of the school</t>
  </si>
  <si>
    <t>Inclusion of community partners</t>
  </si>
  <si>
    <t>Student involvement</t>
  </si>
  <si>
    <t>Minority Business Enterprise Commitment</t>
  </si>
  <si>
    <t>(5 points)</t>
  </si>
  <si>
    <t>Project commits to utilizing 15% Minority Business Enterprise</t>
  </si>
  <si>
    <r>
      <t>Project Schedule</t>
    </r>
    <r>
      <rPr>
        <b/>
        <sz val="10.5"/>
        <color theme="1"/>
        <rFont val="Arial"/>
        <family val="2"/>
      </rPr>
      <t xml:space="preserve"> </t>
    </r>
  </si>
  <si>
    <t>Project can be completed by January 1, 2025</t>
  </si>
  <si>
    <t>Sustainability Plan</t>
  </si>
  <si>
    <t>(25 points)</t>
  </si>
  <si>
    <t>How the project will be funded and otherwise maintained after the expiration of these funds</t>
  </si>
  <si>
    <t># of Students Impacted</t>
  </si>
  <si>
    <t>Priority given to projects with the highest number of students impacted based on SY23-25 enrollment</t>
  </si>
  <si>
    <t>Assurances:</t>
  </si>
  <si>
    <t>By initialing each statement below, the LEA is assuring that:</t>
  </si>
  <si>
    <t xml:space="preserve">Funds will be used exclusively for the project described above, in accordance of the guidelines of funding request. </t>
  </si>
  <si>
    <t>Projects must comply with School Construction Regulations and RIGL 16-7-41.1, including but not limited to those concerning accessibility</t>
  </si>
  <si>
    <t>Project will be substantially complete by September 30, 2025</t>
  </si>
  <si>
    <t xml:space="preserve">Project will receive all required design review prior to commencing with construction </t>
  </si>
  <si>
    <t>Any project costs supported by the non-profit school food service account will represent allowable expenses of the School Nutrition Programs and will receive approval from the RIDE Child Nutrition Programs office, as necessary</t>
  </si>
  <si>
    <t>In accepting funds, the LEA agrees to comply with all state requirements related to sustainability in schools, including but not limited to those outlined at: RIGL 16-22-35; RIGL 21-27.3-2; RIGL 23-18.9-17; and RIGL 16-111-2.</t>
  </si>
  <si>
    <t>Certification of Eligibility:</t>
  </si>
  <si>
    <t>I certify under penalty of perjury that to the best of my knowledge, the information in this proposal is true and correct and is in compliance with statutes and administrative provisions of the Rhode Island Department of Education.  The governing board of the above named school LEA has authorized me to sign this application on its behalf, and has certified through a resolution that the LEA has met the criteria contained in this proposal.</t>
  </si>
  <si>
    <t>Signature of Superintendent</t>
  </si>
  <si>
    <t>Date</t>
  </si>
  <si>
    <t>Signature of School Committee Chair</t>
  </si>
  <si>
    <t>Signature of Municipal Finance Director</t>
  </si>
  <si>
    <t>LEA Name:</t>
  </si>
  <si>
    <t>Contact Person:</t>
  </si>
  <si>
    <t>Title:</t>
  </si>
  <si>
    <t>Phone:</t>
  </si>
  <si>
    <t>Email:</t>
  </si>
  <si>
    <t>School Name:</t>
  </si>
  <si>
    <t>Address:</t>
  </si>
  <si>
    <t>Project Description</t>
  </si>
  <si>
    <t xml:space="preserve"> Project Type: </t>
  </si>
  <si>
    <t>Infrastructure Improvement</t>
  </si>
  <si>
    <t>Rationale for project type and/or contributing/limiting factors. Describe why you choose either an infrastructure or compostable serviceware project.</t>
  </si>
  <si>
    <t>Description of how the chosen project will comply with the state's Styrofoam band and reduce depoits into the state's landfill.</t>
  </si>
  <si>
    <t>Estimated # of Trays Diverted in 1 School Year:</t>
  </si>
  <si>
    <t xml:space="preserve">Estimated lbs of Food Waste Diverted from Landfill in 1 School Year, if applicable: </t>
  </si>
  <si>
    <t xml:space="preserve">Describe your plan for staff/student training on any new processes implmented as part of this project. </t>
  </si>
  <si>
    <t>List and description of any community partners that will be engaged in the implementation of this project. Examples could include: parterning with the</t>
  </si>
  <si>
    <t xml:space="preserve">RI Schools Recycling Club to set up a cafeteria food waste diversion program, partnering with RIEEA to incoporate lessons on climate change related </t>
  </si>
  <si>
    <t xml:space="preserve">to changes implemented in the school cafeteria, etc. </t>
  </si>
  <si>
    <t xml:space="preserve">Description of if/how this project fits into other sustainability efforts/goals of the school and/or District. </t>
  </si>
  <si>
    <t xml:space="preserve">Plan to ensure that the project is sustainable beyond the life of this funding. </t>
  </si>
  <si>
    <t>Plan to ensure use of Minority Business Enterprises.</t>
  </si>
  <si>
    <t>Estimated Project Completion Date</t>
  </si>
  <si>
    <t># of Students Enrolled:</t>
  </si>
  <si>
    <t>Estimated Budget</t>
  </si>
  <si>
    <t>Local Funds (Match)</t>
  </si>
  <si>
    <t>SBA Funds (Request)</t>
  </si>
  <si>
    <t>Category</t>
  </si>
  <si>
    <t>Amount</t>
  </si>
  <si>
    <t>Comments</t>
  </si>
  <si>
    <t>Funding Source</t>
  </si>
  <si>
    <t>Equipment</t>
  </si>
  <si>
    <t>Installation</t>
  </si>
  <si>
    <t>General Construction</t>
  </si>
  <si>
    <t>Reusable Trays/Serviceware</t>
  </si>
  <si>
    <t>Staff Training</t>
  </si>
  <si>
    <t>General Supplies</t>
  </si>
  <si>
    <t>Compostable Serviceware</t>
  </si>
  <si>
    <t>Community Partnerships</t>
  </si>
  <si>
    <t>Total</t>
  </si>
  <si>
    <t xml:space="preserve">Total SBA Request: </t>
  </si>
  <si>
    <t>Total Required Match:</t>
  </si>
  <si>
    <t>Budgeted Match:</t>
  </si>
  <si>
    <t>Total Project Cost:</t>
  </si>
  <si>
    <t># of Students</t>
  </si>
  <si>
    <t>0-50</t>
  </si>
  <si>
    <t>51-100</t>
  </si>
  <si>
    <t>101-250</t>
  </si>
  <si>
    <t>251-500</t>
  </si>
  <si>
    <t>&gt;500</t>
  </si>
  <si>
    <t>School Nutrition Funds</t>
  </si>
  <si>
    <t>General Funds</t>
  </si>
  <si>
    <t>Other</t>
  </si>
  <si>
    <t xml:space="preserve">The State of Rhode Island is committed to safeguarding the future of our state and its residents by taking immediate steps to increase environmental sustainability in our schools. As of school year 2022-2023, RIDE estimates that up to 64,000 Styrofoam trays per day are used in our schools – that’s up to 11.5 million per year. With the state’s landfill on track to reach capacity by 2043, the time to take action is now. </t>
  </si>
  <si>
    <r>
      <t>It is estimated that RI schools use up to 11.5 million Styrofoam trays per school year. This represents a significant amount of waste going to the landfill on a daily basis. According to the RI Resource Recovery Corporation, at current loading rates the Central Landfill will reach capacity in 2043.  Consistent with State Priorities, RIDE’s Strategic Plan, and Rhode Island General Law, t</t>
    </r>
    <r>
      <rPr>
        <b/>
        <sz val="11"/>
        <color theme="1"/>
        <rFont val="Calibri"/>
        <family val="2"/>
        <scheme val="minor"/>
      </rPr>
      <t>he Rhode Island Department of Education has created a new initiative in FY 2024 that will enable schools to reduce their carbon footprints through the elimination of Styrofoam foodservice materials.</t>
    </r>
    <r>
      <rPr>
        <sz val="11"/>
        <color theme="1"/>
        <rFont val="Calibri"/>
        <family val="2"/>
        <scheme val="minor"/>
      </rPr>
      <t xml:space="preserve"> The $2.5M in funding this year allows us to offer grant funding to schools around the state that, when combined with existing Federal funding streams, will ensure that schools can best leverage available funding to make meaningful investments into their schools, our students, and the environment. Preference will be given to schools implementing solutions that rely on reusable service ware.  </t>
    </r>
  </si>
  <si>
    <r>
      <rPr>
        <b/>
        <sz val="11"/>
        <color theme="1"/>
        <rFont val="Calibri"/>
        <family val="2"/>
        <scheme val="minor"/>
      </rPr>
      <t>Project Reach &amp; Sustainability</t>
    </r>
    <r>
      <rPr>
        <sz val="11"/>
        <color theme="1"/>
        <rFont val="Calibri"/>
        <family val="2"/>
        <scheme val="minor"/>
      </rPr>
      <t xml:space="preserve">
Applicants must identify their project’s reach and long-term sustainability by providing detailed plans for: 
•	Student and staff training on the separation of service ware for composting or ware washing, as applicable
•	Replenishment of reusable or compostable service ware and maintenance of ware washing facilities, if applicable
•	Other cafeteria sustainability initiatives, such as food waste diversion program and/or other efforts to reduce packaging, in which the LEA is in engaged
•	Continuation of established programming beyond the life of Get the Foam Out funding</t>
    </r>
  </si>
  <si>
    <r>
      <rPr>
        <b/>
        <sz val="14"/>
        <color theme="1"/>
        <rFont val="Calibri"/>
        <family val="2"/>
        <scheme val="minor"/>
      </rPr>
      <t>Get the Foam Out! Initiative Application</t>
    </r>
    <r>
      <rPr>
        <sz val="11"/>
        <color theme="1"/>
        <rFont val="Calibri"/>
        <family val="2"/>
        <scheme val="minor"/>
      </rPr>
      <t xml:space="preserve">
 Due April 29, 2024
LEAs must submit 1 proposal narrative &amp; budget per school</t>
    </r>
  </si>
  <si>
    <t>April 29, 2024</t>
  </si>
  <si>
    <r>
      <rPr>
        <b/>
        <sz val="11"/>
        <color theme="1"/>
        <rFont val="Calibri"/>
        <family val="2"/>
        <scheme val="minor"/>
      </rPr>
      <t xml:space="preserve">If your LEA has an interest in the Get the Foam Out! Initiative please submit your application(s) by April 29, 2024. </t>
    </r>
    <r>
      <rPr>
        <sz val="11"/>
        <color theme="1"/>
        <rFont val="Calibri"/>
        <family val="2"/>
        <scheme val="minor"/>
      </rPr>
      <t xml:space="preserve">One application narrative and budget is required per building that you are applying for funding for. </t>
    </r>
  </si>
  <si>
    <r>
      <t xml:space="preserve">6. Return the completed application workbook (Excel) and your signed Assuruances &amp; Certification to SBACapitalFund@ride.ri.gov by end of day </t>
    </r>
    <r>
      <rPr>
        <b/>
        <sz val="11"/>
        <color theme="1"/>
        <rFont val="Calibri"/>
        <family val="2"/>
        <scheme val="minor"/>
      </rPr>
      <t>April 29,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</si>
</sst>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b/>
      <sz val="14"/>
      <color rgb="FF000000"/>
      <name val="Calibri"/>
      <family val="2"/>
      <scheme val="minor"/>
    </font>
    <font>
      <b/>
      <sz val="11"/>
      <color theme="1"/>
      <name val="Arial"/>
      <family val="2"/>
    </font>
    <font>
      <sz val="11"/>
      <color theme="1"/>
      <name val="Arial"/>
      <family val="2"/>
    </font>
    <font>
      <i/>
      <u/>
      <sz val="11"/>
      <color theme="1"/>
      <name val="Arial"/>
      <family val="2"/>
    </font>
    <font>
      <i/>
      <sz val="11"/>
      <color theme="1"/>
      <name val="Arial"/>
      <family val="2"/>
    </font>
    <font>
      <u/>
      <sz val="11"/>
      <color theme="1"/>
      <name val="Calibri"/>
      <family val="2"/>
      <scheme val="minor"/>
    </font>
    <font>
      <i/>
      <u/>
      <sz val="11"/>
      <color theme="1"/>
      <name val="Calibri"/>
      <family val="2"/>
      <scheme val="minor"/>
    </font>
    <font>
      <sz val="10.5"/>
      <color theme="1"/>
      <name val="Arial"/>
      <family val="2"/>
    </font>
    <font>
      <b/>
      <u/>
      <sz val="11"/>
      <color theme="1"/>
      <name val="Calibri"/>
      <family val="2"/>
      <scheme val="minor"/>
    </font>
    <font>
      <i/>
      <u/>
      <sz val="10.5"/>
      <color theme="1"/>
      <name val="Arial"/>
      <family val="2"/>
    </font>
    <font>
      <b/>
      <sz val="10.5"/>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s>
  <cellStyleXfs count="1">
    <xf numFmtId="0" fontId="0" fillId="0" borderId="0"/>
  </cellStyleXfs>
  <cellXfs count="102">
    <xf numFmtId="0" fontId="0" fillId="0" borderId="0" xfId="0"/>
    <xf numFmtId="0" fontId="0" fillId="2" borderId="0" xfId="0" applyFill="1"/>
    <xf numFmtId="0" fontId="1" fillId="2" borderId="0" xfId="0" applyFont="1" applyFill="1"/>
    <xf numFmtId="0" fontId="4" fillId="2" borderId="0" xfId="0" applyFont="1" applyFill="1"/>
    <xf numFmtId="0" fontId="5" fillId="0" borderId="0" xfId="0" applyFont="1" applyAlignment="1">
      <alignment horizontal="center" vertical="center"/>
    </xf>
    <xf numFmtId="0" fontId="5" fillId="0" borderId="0" xfId="0" applyFont="1"/>
    <xf numFmtId="0" fontId="6" fillId="2" borderId="0" xfId="0" applyFont="1" applyFill="1" applyAlignment="1">
      <alignment horizontal="center" vertical="center" wrapText="1"/>
    </xf>
    <xf numFmtId="0" fontId="5" fillId="2" borderId="0" xfId="0" applyFont="1" applyFill="1"/>
    <xf numFmtId="0" fontId="1" fillId="2" borderId="0" xfId="0" applyFont="1" applyFill="1" applyAlignment="1">
      <alignment horizontal="center" wrapText="1"/>
    </xf>
    <xf numFmtId="0" fontId="0" fillId="2" borderId="0" xfId="0" applyFill="1" applyAlignment="1">
      <alignment wrapText="1"/>
    </xf>
    <xf numFmtId="0" fontId="0" fillId="2" borderId="0" xfId="0" applyFill="1" applyAlignment="1">
      <alignment horizontal="left" wrapText="1"/>
    </xf>
    <xf numFmtId="0" fontId="1" fillId="2" borderId="0" xfId="0" applyFont="1" applyFill="1" applyAlignment="1">
      <alignment horizontal="left"/>
    </xf>
    <xf numFmtId="164" fontId="0" fillId="3" borderId="1" xfId="0" applyNumberFormat="1" applyFill="1" applyBorder="1" applyProtection="1">
      <protection locked="0"/>
    </xf>
    <xf numFmtId="0" fontId="0" fillId="3" borderId="1" xfId="0" applyFill="1" applyBorder="1" applyAlignment="1" applyProtection="1">
      <alignment wrapText="1"/>
      <protection locked="0"/>
    </xf>
    <xf numFmtId="164" fontId="0" fillId="3" borderId="13" xfId="0" applyNumberFormat="1" applyFill="1" applyBorder="1" applyProtection="1">
      <protection locked="0"/>
    </xf>
    <xf numFmtId="0" fontId="2" fillId="2" borderId="0" xfId="0" applyFont="1" applyFill="1" applyAlignment="1">
      <alignment horizontal="center"/>
    </xf>
    <xf numFmtId="0" fontId="12" fillId="0" borderId="0" xfId="0" applyFont="1"/>
    <xf numFmtId="0" fontId="0" fillId="2" borderId="11" xfId="0" applyFill="1" applyBorder="1"/>
    <xf numFmtId="0" fontId="12" fillId="0" borderId="11" xfId="0" applyFont="1" applyBorder="1"/>
    <xf numFmtId="0" fontId="11" fillId="2" borderId="0" xfId="0" applyFont="1" applyFill="1"/>
    <xf numFmtId="0" fontId="10" fillId="2" borderId="0" xfId="0" applyFont="1" applyFill="1"/>
    <xf numFmtId="0" fontId="14" fillId="0" borderId="0" xfId="0" applyFont="1"/>
    <xf numFmtId="0" fontId="13" fillId="2" borderId="0" xfId="0" applyFont="1" applyFill="1"/>
    <xf numFmtId="0" fontId="0" fillId="2" borderId="14" xfId="0" applyFill="1" applyBorder="1"/>
    <xf numFmtId="0" fontId="7" fillId="2" borderId="0" xfId="0" applyFont="1" applyFill="1" applyAlignment="1">
      <alignment horizontal="center" wrapText="1"/>
    </xf>
    <xf numFmtId="0" fontId="0" fillId="2" borderId="0" xfId="0" applyFill="1" applyAlignment="1">
      <alignment horizontal="center"/>
    </xf>
    <xf numFmtId="49" fontId="5"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0" xfId="0" applyFont="1" applyFill="1" applyAlignment="1">
      <alignment horizontal="center"/>
    </xf>
    <xf numFmtId="0" fontId="5" fillId="0" borderId="0" xfId="0" applyFont="1" applyAlignment="1">
      <alignment horizontal="center" wrapText="1"/>
    </xf>
    <xf numFmtId="49" fontId="1" fillId="2" borderId="0" xfId="0" applyNumberFormat="1" applyFont="1" applyFill="1" applyAlignment="1">
      <alignment horizontal="left"/>
    </xf>
    <xf numFmtId="0" fontId="1" fillId="2" borderId="0" xfId="0" applyFont="1" applyFill="1" applyAlignment="1">
      <alignment horizontal="center" wrapText="1"/>
    </xf>
    <xf numFmtId="0" fontId="0" fillId="2" borderId="0" xfId="0" applyFill="1" applyAlignment="1">
      <alignment horizontal="left" wrapText="1"/>
    </xf>
    <xf numFmtId="0" fontId="0" fillId="2" borderId="0" xfId="0" applyFill="1" applyAlignment="1">
      <alignment horizontal="left"/>
    </xf>
    <xf numFmtId="49" fontId="1" fillId="2" borderId="0" xfId="0" applyNumberFormat="1" applyFont="1" applyFill="1" applyAlignment="1">
      <alignment horizontal="left" wrapText="1"/>
    </xf>
    <xf numFmtId="49" fontId="0" fillId="2" borderId="0" xfId="0" applyNumberFormat="1" applyFill="1" applyAlignment="1">
      <alignment horizontal="left"/>
    </xf>
    <xf numFmtId="0" fontId="3" fillId="2" borderId="0" xfId="0" applyFont="1" applyFill="1" applyAlignment="1">
      <alignment horizontal="center" wrapText="1"/>
    </xf>
    <xf numFmtId="0" fontId="0" fillId="2" borderId="0" xfId="0" applyFill="1" applyAlignment="1">
      <alignment horizontal="center" wrapText="1"/>
    </xf>
    <xf numFmtId="0" fontId="0" fillId="2" borderId="0" xfId="0" applyFill="1" applyAlignment="1">
      <alignment horizontal="right" wrapText="1"/>
    </xf>
    <xf numFmtId="0" fontId="1" fillId="2" borderId="0" xfId="0" applyFont="1" applyFill="1" applyAlignment="1">
      <alignment horizontal="center"/>
    </xf>
    <xf numFmtId="0" fontId="0" fillId="2" borderId="2" xfId="0" applyFill="1" applyBorder="1" applyAlignment="1">
      <alignment horizontal="left" wrapText="1"/>
    </xf>
    <xf numFmtId="0" fontId="0" fillId="2" borderId="3" xfId="0" applyFill="1" applyBorder="1" applyAlignment="1">
      <alignment horizontal="left" wrapText="1"/>
    </xf>
    <xf numFmtId="0" fontId="0" fillId="2" borderId="4" xfId="0" applyFill="1" applyBorder="1" applyAlignment="1">
      <alignment horizontal="left" wrapText="1"/>
    </xf>
    <xf numFmtId="0" fontId="12" fillId="0" borderId="0" xfId="0" applyFont="1" applyAlignment="1">
      <alignment horizontal="left"/>
    </xf>
    <xf numFmtId="0" fontId="13" fillId="2" borderId="0" xfId="0" applyFont="1" applyFill="1" applyAlignment="1">
      <alignment horizontal="center"/>
    </xf>
    <xf numFmtId="0" fontId="2" fillId="2" borderId="0" xfId="0" applyFont="1" applyFill="1" applyAlignment="1">
      <alignment horizontal="center"/>
    </xf>
    <xf numFmtId="0" fontId="11" fillId="2" borderId="0" xfId="0" applyFont="1" applyFill="1" applyAlignment="1">
      <alignment horizontal="left"/>
    </xf>
    <xf numFmtId="0" fontId="0" fillId="2" borderId="5" xfId="0" applyFill="1" applyBorder="1" applyAlignment="1">
      <alignment horizontal="center"/>
    </xf>
    <xf numFmtId="0" fontId="0" fillId="2" borderId="11" xfId="0" applyFill="1" applyBorder="1" applyAlignment="1">
      <alignment horizontal="center"/>
    </xf>
    <xf numFmtId="164" fontId="0" fillId="2" borderId="2" xfId="0" applyNumberFormat="1" applyFill="1" applyBorder="1" applyAlignment="1">
      <alignment horizontal="center"/>
    </xf>
    <xf numFmtId="164" fontId="0" fillId="2" borderId="4" xfId="0" applyNumberFormat="1" applyFill="1" applyBorder="1" applyAlignment="1">
      <alignment horizontal="center"/>
    </xf>
    <xf numFmtId="0" fontId="0" fillId="2" borderId="4" xfId="0" applyFill="1" applyBorder="1" applyAlignment="1">
      <alignment horizontal="center"/>
    </xf>
    <xf numFmtId="0" fontId="0" fillId="2" borderId="8" xfId="0" applyFill="1" applyBorder="1" applyAlignment="1">
      <alignment horizontal="left"/>
    </xf>
    <xf numFmtId="0" fontId="0" fillId="2" borderId="8" xfId="0" applyFill="1" applyBorder="1" applyAlignment="1">
      <alignment horizontal="center"/>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4" xfId="0" applyFill="1" applyBorder="1" applyAlignment="1" applyProtection="1">
      <alignment horizontal="center"/>
      <protection locked="0"/>
    </xf>
    <xf numFmtId="3" fontId="0" fillId="3" borderId="2" xfId="0" applyNumberFormat="1" applyFill="1" applyBorder="1" applyAlignment="1" applyProtection="1">
      <alignment horizontal="center" wrapText="1"/>
      <protection locked="0"/>
    </xf>
    <xf numFmtId="3" fontId="0" fillId="3" borderId="3" xfId="0" applyNumberFormat="1" applyFill="1" applyBorder="1" applyAlignment="1" applyProtection="1">
      <alignment horizontal="center" wrapText="1"/>
      <protection locked="0"/>
    </xf>
    <xf numFmtId="3" fontId="0" fillId="3" borderId="4" xfId="0" applyNumberFormat="1" applyFill="1" applyBorder="1" applyAlignment="1" applyProtection="1">
      <alignment horizontal="center" wrapText="1"/>
      <protection locked="0"/>
    </xf>
    <xf numFmtId="0" fontId="1" fillId="2" borderId="11" xfId="0" applyFont="1" applyFill="1" applyBorder="1" applyAlignment="1">
      <alignment horizontal="center"/>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0" fillId="3" borderId="2" xfId="0" applyFill="1" applyBorder="1" applyAlignment="1" applyProtection="1">
      <alignment horizontal="left" wrapText="1"/>
      <protection locked="0"/>
    </xf>
    <xf numFmtId="0" fontId="0" fillId="3" borderId="3" xfId="0" applyFill="1" applyBorder="1" applyAlignment="1" applyProtection="1">
      <alignment horizontal="left" wrapText="1"/>
      <protection locked="0"/>
    </xf>
    <xf numFmtId="0" fontId="0" fillId="3" borderId="4" xfId="0" applyFill="1" applyBorder="1" applyAlignment="1" applyProtection="1">
      <alignment horizontal="left" wrapText="1"/>
      <protection locked="0"/>
    </xf>
    <xf numFmtId="0" fontId="0" fillId="3" borderId="6" xfId="0" applyFill="1" applyBorder="1" applyAlignment="1" applyProtection="1">
      <alignment horizontal="left" wrapText="1"/>
      <protection locked="0"/>
    </xf>
    <xf numFmtId="0" fontId="0" fillId="3" borderId="5" xfId="0" applyFill="1" applyBorder="1" applyAlignment="1" applyProtection="1">
      <alignment horizontal="left" wrapText="1"/>
      <protection locked="0"/>
    </xf>
    <xf numFmtId="0" fontId="0" fillId="3" borderId="7" xfId="0" applyFill="1" applyBorder="1" applyAlignment="1" applyProtection="1">
      <alignment horizontal="left" wrapText="1"/>
      <protection locked="0"/>
    </xf>
    <xf numFmtId="0" fontId="0" fillId="3" borderId="8" xfId="0" applyFill="1" applyBorder="1" applyAlignment="1" applyProtection="1">
      <alignment horizontal="left" wrapText="1"/>
      <protection locked="0"/>
    </xf>
    <xf numFmtId="0" fontId="0" fillId="3" borderId="0" xfId="0" applyFill="1" applyAlignment="1" applyProtection="1">
      <alignment horizontal="left" wrapText="1"/>
      <protection locked="0"/>
    </xf>
    <xf numFmtId="0" fontId="0" fillId="3" borderId="9" xfId="0" applyFill="1" applyBorder="1" applyAlignment="1" applyProtection="1">
      <alignment horizontal="left" wrapText="1"/>
      <protection locked="0"/>
    </xf>
    <xf numFmtId="0" fontId="0" fillId="3" borderId="10" xfId="0" applyFill="1" applyBorder="1" applyAlignment="1" applyProtection="1">
      <alignment horizontal="left" wrapText="1"/>
      <protection locked="0"/>
    </xf>
    <xf numFmtId="0" fontId="0" fillId="3" borderId="11" xfId="0" applyFill="1" applyBorder="1" applyAlignment="1" applyProtection="1">
      <alignment horizontal="left" wrapText="1"/>
      <protection locked="0"/>
    </xf>
    <xf numFmtId="0" fontId="0" fillId="3" borderId="12" xfId="0" applyFill="1" applyBorder="1" applyAlignment="1" applyProtection="1">
      <alignment horizontal="left" wrapText="1"/>
      <protection locked="0"/>
    </xf>
    <xf numFmtId="0" fontId="0" fillId="3" borderId="6" xfId="0" applyFill="1" applyBorder="1" applyAlignment="1" applyProtection="1">
      <alignment horizontal="center" wrapText="1"/>
      <protection locked="0"/>
    </xf>
    <xf numFmtId="0" fontId="0" fillId="3" borderId="5" xfId="0" applyFill="1" applyBorder="1" applyAlignment="1" applyProtection="1">
      <alignment horizontal="center" wrapText="1"/>
      <protection locked="0"/>
    </xf>
    <xf numFmtId="0" fontId="0" fillId="3" borderId="7" xfId="0" applyFill="1" applyBorder="1" applyAlignment="1" applyProtection="1">
      <alignment horizontal="center" wrapText="1"/>
      <protection locked="0"/>
    </xf>
    <xf numFmtId="0" fontId="0" fillId="3" borderId="8" xfId="0" applyFill="1" applyBorder="1" applyAlignment="1" applyProtection="1">
      <alignment horizontal="center" wrapText="1"/>
      <protection locked="0"/>
    </xf>
    <xf numFmtId="0" fontId="0" fillId="3" borderId="0" xfId="0" applyFill="1" applyAlignment="1" applyProtection="1">
      <alignment horizontal="center" wrapText="1"/>
      <protection locked="0"/>
    </xf>
    <xf numFmtId="0" fontId="0" fillId="3" borderId="9" xfId="0" applyFill="1" applyBorder="1" applyAlignment="1" applyProtection="1">
      <alignment horizontal="center" wrapText="1"/>
      <protection locked="0"/>
    </xf>
    <xf numFmtId="0" fontId="0" fillId="3" borderId="10" xfId="0" applyFill="1" applyBorder="1" applyAlignment="1" applyProtection="1">
      <alignment horizontal="center" wrapText="1"/>
      <protection locked="0"/>
    </xf>
    <xf numFmtId="0" fontId="0" fillId="3" borderId="11" xfId="0" applyFill="1" applyBorder="1" applyAlignment="1" applyProtection="1">
      <alignment horizontal="center" wrapText="1"/>
      <protection locked="0"/>
    </xf>
    <xf numFmtId="0" fontId="0" fillId="3" borderId="12" xfId="0" applyFill="1" applyBorder="1" applyAlignment="1" applyProtection="1">
      <alignment horizontal="center" wrapText="1"/>
      <protection locked="0"/>
    </xf>
    <xf numFmtId="0" fontId="1" fillId="3" borderId="6"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1" fillId="3" borderId="7" xfId="0"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3" borderId="0" xfId="0" applyFont="1" applyFill="1" applyAlignment="1" applyProtection="1">
      <alignment horizontal="center"/>
      <protection locked="0"/>
    </xf>
    <xf numFmtId="0" fontId="1" fillId="3" borderId="9"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14" fontId="0" fillId="3" borderId="2" xfId="0" applyNumberFormat="1" applyFill="1" applyBorder="1" applyAlignment="1" applyProtection="1">
      <alignment horizontal="center"/>
      <protection locked="0"/>
    </xf>
    <xf numFmtId="14" fontId="0" fillId="3" borderId="3" xfId="0" applyNumberFormat="1" applyFill="1" applyBorder="1" applyAlignment="1" applyProtection="1">
      <alignment horizontal="center"/>
      <protection locked="0"/>
    </xf>
    <xf numFmtId="14" fontId="0" fillId="3" borderId="4" xfId="0" applyNumberFormat="1" applyFill="1" applyBorder="1" applyAlignment="1" applyProtection="1">
      <alignment horizontal="center"/>
      <protection locked="0"/>
    </xf>
    <xf numFmtId="0" fontId="1" fillId="2" borderId="0" xfId="0" applyFont="1" applyFill="1" applyAlignment="1">
      <alignment horizontal="left" wrapText="1"/>
    </xf>
    <xf numFmtId="3" fontId="0" fillId="3" borderId="2" xfId="0" applyNumberFormat="1" applyFill="1" applyBorder="1" applyAlignment="1" applyProtection="1">
      <alignment horizontal="left" wrapText="1"/>
      <protection locked="0"/>
    </xf>
    <xf numFmtId="3" fontId="0" fillId="3" borderId="3" xfId="0" applyNumberFormat="1" applyFill="1" applyBorder="1" applyAlignment="1" applyProtection="1">
      <alignment horizontal="left" wrapText="1"/>
      <protection locked="0"/>
    </xf>
    <xf numFmtId="3" fontId="0" fillId="3" borderId="4" xfId="0" applyNumberFormat="1" applyFill="1" applyBorder="1" applyAlignment="1" applyProtection="1">
      <alignment horizontal="left" wrapText="1"/>
      <protection locked="0"/>
    </xf>
  </cellXfs>
  <cellStyles count="1">
    <cellStyle name="Normal" xfId="0" builtinId="0"/>
  </cellStyles>
  <dxfs count="9">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171450</xdr:colOff>
      <xdr:row>0</xdr:row>
      <xdr:rowOff>161925</xdr:rowOff>
    </xdr:from>
    <xdr:to>
      <xdr:col>13</xdr:col>
      <xdr:colOff>361393</xdr:colOff>
      <xdr:row>6</xdr:row>
      <xdr:rowOff>123687</xdr:rowOff>
    </xdr:to>
    <xdr:pic>
      <xdr:nvPicPr>
        <xdr:cNvPr id="2" name="Picture 1" descr="A blue sign with white text&#10;&#10;Description automatically generated">
          <a:extLst>
            <a:ext uri="{FF2B5EF4-FFF2-40B4-BE49-F238E27FC236}">
              <a16:creationId xmlns:a16="http://schemas.microsoft.com/office/drawing/2014/main" id="{42216FEB-2DC8-662E-9F94-BD93DEFF2AA0}"/>
            </a:ext>
          </a:extLst>
        </xdr:cNvPr>
        <xdr:cNvPicPr>
          <a:picLocks noChangeAspect="1"/>
        </xdr:cNvPicPr>
      </xdr:nvPicPr>
      <xdr:blipFill>
        <a:blip xmlns:r="http://schemas.openxmlformats.org/officeDocument/2006/relationships" r:embed="rId1"/>
        <a:stretch>
          <a:fillRect/>
        </a:stretch>
      </xdr:blipFill>
      <xdr:spPr>
        <a:xfrm>
          <a:off x="3829050" y="161925"/>
          <a:ext cx="4457143" cy="1104762"/>
        </a:xfrm>
        <a:prstGeom prst="rect">
          <a:avLst/>
        </a:prstGeom>
      </xdr:spPr>
    </xdr:pic>
    <xdr:clientData/>
  </xdr:twoCellAnchor>
  <xdr:twoCellAnchor editAs="oneCell">
    <xdr:from>
      <xdr:col>3</xdr:col>
      <xdr:colOff>495300</xdr:colOff>
      <xdr:row>19</xdr:row>
      <xdr:rowOff>19049</xdr:rowOff>
    </xdr:from>
    <xdr:to>
      <xdr:col>15</xdr:col>
      <xdr:colOff>38100</xdr:colOff>
      <xdr:row>28</xdr:row>
      <xdr:rowOff>19684</xdr:rowOff>
    </xdr:to>
    <xdr:pic>
      <xdr:nvPicPr>
        <xdr:cNvPr id="4" name="Picture 3" descr="A group of kids in green shirts with a recycle symbol on them&#10;&#10;Description automatically generated">
          <a:extLst>
            <a:ext uri="{FF2B5EF4-FFF2-40B4-BE49-F238E27FC236}">
              <a16:creationId xmlns:a16="http://schemas.microsoft.com/office/drawing/2014/main" id="{110A2D29-F888-1428-CDA2-B8A37BAC5D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24100" y="4067174"/>
          <a:ext cx="6858000" cy="1905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xdr:colOff>
      <xdr:row>0</xdr:row>
      <xdr:rowOff>0</xdr:rowOff>
    </xdr:from>
    <xdr:to>
      <xdr:col>14</xdr:col>
      <xdr:colOff>85168</xdr:colOff>
      <xdr:row>5</xdr:row>
      <xdr:rowOff>152262</xdr:rowOff>
    </xdr:to>
    <xdr:pic>
      <xdr:nvPicPr>
        <xdr:cNvPr id="2" name="Picture 1" descr="A blue sign with white text&#10;&#10;Description automatically generated">
          <a:extLst>
            <a:ext uri="{FF2B5EF4-FFF2-40B4-BE49-F238E27FC236}">
              <a16:creationId xmlns:a16="http://schemas.microsoft.com/office/drawing/2014/main" id="{283A4B0D-1919-4703-BFB2-8F5382FF052B}"/>
            </a:ext>
          </a:extLst>
        </xdr:cNvPr>
        <xdr:cNvPicPr>
          <a:picLocks noChangeAspect="1"/>
        </xdr:cNvPicPr>
      </xdr:nvPicPr>
      <xdr:blipFill>
        <a:blip xmlns:r="http://schemas.openxmlformats.org/officeDocument/2006/relationships" r:embed="rId1"/>
        <a:stretch>
          <a:fillRect/>
        </a:stretch>
      </xdr:blipFill>
      <xdr:spPr>
        <a:xfrm>
          <a:off x="4305300" y="0"/>
          <a:ext cx="4457143" cy="11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266700</xdr:colOff>
      <xdr:row>0</xdr:row>
      <xdr:rowOff>28575</xdr:rowOff>
    </xdr:from>
    <xdr:to>
      <xdr:col>13</xdr:col>
      <xdr:colOff>456643</xdr:colOff>
      <xdr:row>5</xdr:row>
      <xdr:rowOff>180837</xdr:rowOff>
    </xdr:to>
    <xdr:pic>
      <xdr:nvPicPr>
        <xdr:cNvPr id="2" name="Picture 1" descr="A blue sign with white text&#10;&#10;Description automatically generated">
          <a:extLst>
            <a:ext uri="{FF2B5EF4-FFF2-40B4-BE49-F238E27FC236}">
              <a16:creationId xmlns:a16="http://schemas.microsoft.com/office/drawing/2014/main" id="{D712957F-C44C-43EC-B467-574CA9CB3A20}"/>
            </a:ext>
          </a:extLst>
        </xdr:cNvPr>
        <xdr:cNvPicPr>
          <a:picLocks noChangeAspect="1"/>
        </xdr:cNvPicPr>
      </xdr:nvPicPr>
      <xdr:blipFill>
        <a:blip xmlns:r="http://schemas.openxmlformats.org/officeDocument/2006/relationships" r:embed="rId1"/>
        <a:stretch>
          <a:fillRect/>
        </a:stretch>
      </xdr:blipFill>
      <xdr:spPr>
        <a:xfrm>
          <a:off x="3924300" y="28575"/>
          <a:ext cx="4457143" cy="1104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409575</xdr:colOff>
      <xdr:row>0</xdr:row>
      <xdr:rowOff>76200</xdr:rowOff>
    </xdr:from>
    <xdr:to>
      <xdr:col>14</xdr:col>
      <xdr:colOff>599518</xdr:colOff>
      <xdr:row>6</xdr:row>
      <xdr:rowOff>37962</xdr:rowOff>
    </xdr:to>
    <xdr:pic>
      <xdr:nvPicPr>
        <xdr:cNvPr id="2" name="Picture 1" descr="A blue sign with white text&#10;&#10;Description automatically generated">
          <a:extLst>
            <a:ext uri="{FF2B5EF4-FFF2-40B4-BE49-F238E27FC236}">
              <a16:creationId xmlns:a16="http://schemas.microsoft.com/office/drawing/2014/main" id="{AA4B4B9A-DD2E-4F47-ADF0-89873AE0C144}"/>
            </a:ext>
          </a:extLst>
        </xdr:cNvPr>
        <xdr:cNvPicPr>
          <a:picLocks noChangeAspect="1"/>
        </xdr:cNvPicPr>
      </xdr:nvPicPr>
      <xdr:blipFill>
        <a:blip xmlns:r="http://schemas.openxmlformats.org/officeDocument/2006/relationships" r:embed="rId1"/>
        <a:stretch>
          <a:fillRect/>
        </a:stretch>
      </xdr:blipFill>
      <xdr:spPr>
        <a:xfrm>
          <a:off x="4067175" y="76200"/>
          <a:ext cx="4457143" cy="11047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19050</xdr:colOff>
      <xdr:row>0</xdr:row>
      <xdr:rowOff>123825</xdr:rowOff>
    </xdr:from>
    <xdr:to>
      <xdr:col>11</xdr:col>
      <xdr:colOff>494743</xdr:colOff>
      <xdr:row>6</xdr:row>
      <xdr:rowOff>85587</xdr:rowOff>
    </xdr:to>
    <xdr:pic>
      <xdr:nvPicPr>
        <xdr:cNvPr id="2" name="Picture 1" descr="A blue sign with white text&#10;&#10;Description automatically generated">
          <a:extLst>
            <a:ext uri="{FF2B5EF4-FFF2-40B4-BE49-F238E27FC236}">
              <a16:creationId xmlns:a16="http://schemas.microsoft.com/office/drawing/2014/main" id="{FECE4D1E-14F3-4366-8CC2-7332A3BFD90B}"/>
            </a:ext>
          </a:extLst>
        </xdr:cNvPr>
        <xdr:cNvPicPr>
          <a:picLocks noChangeAspect="1"/>
        </xdr:cNvPicPr>
      </xdr:nvPicPr>
      <xdr:blipFill>
        <a:blip xmlns:r="http://schemas.openxmlformats.org/officeDocument/2006/relationships" r:embed="rId1"/>
        <a:stretch>
          <a:fillRect/>
        </a:stretch>
      </xdr:blipFill>
      <xdr:spPr>
        <a:xfrm>
          <a:off x="3495675" y="123825"/>
          <a:ext cx="4457143" cy="11047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76200</xdr:colOff>
      <xdr:row>0</xdr:row>
      <xdr:rowOff>28575</xdr:rowOff>
    </xdr:from>
    <xdr:to>
      <xdr:col>12</xdr:col>
      <xdr:colOff>266143</xdr:colOff>
      <xdr:row>5</xdr:row>
      <xdr:rowOff>180837</xdr:rowOff>
    </xdr:to>
    <xdr:pic>
      <xdr:nvPicPr>
        <xdr:cNvPr id="2" name="Picture 1" descr="A blue sign with white text&#10;&#10;Description automatically generated">
          <a:extLst>
            <a:ext uri="{FF2B5EF4-FFF2-40B4-BE49-F238E27FC236}">
              <a16:creationId xmlns:a16="http://schemas.microsoft.com/office/drawing/2014/main" id="{8AD74C31-A058-4915-96F4-050BE6F45D6F}"/>
            </a:ext>
          </a:extLst>
        </xdr:cNvPr>
        <xdr:cNvPicPr>
          <a:picLocks noChangeAspect="1"/>
        </xdr:cNvPicPr>
      </xdr:nvPicPr>
      <xdr:blipFill>
        <a:blip xmlns:r="http://schemas.openxmlformats.org/officeDocument/2006/relationships" r:embed="rId1"/>
        <a:stretch>
          <a:fillRect/>
        </a:stretch>
      </xdr:blipFill>
      <xdr:spPr>
        <a:xfrm>
          <a:off x="3124200" y="28575"/>
          <a:ext cx="4457143" cy="11047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190500</xdr:colOff>
      <xdr:row>0</xdr:row>
      <xdr:rowOff>161925</xdr:rowOff>
    </xdr:from>
    <xdr:to>
      <xdr:col>8</xdr:col>
      <xdr:colOff>580468</xdr:colOff>
      <xdr:row>6</xdr:row>
      <xdr:rowOff>123687</xdr:rowOff>
    </xdr:to>
    <xdr:pic>
      <xdr:nvPicPr>
        <xdr:cNvPr id="2" name="Picture 1" descr="A blue sign with white text&#10;&#10;Description automatically generated">
          <a:extLst>
            <a:ext uri="{FF2B5EF4-FFF2-40B4-BE49-F238E27FC236}">
              <a16:creationId xmlns:a16="http://schemas.microsoft.com/office/drawing/2014/main" id="{E1B12A50-8960-4938-A64B-C96CB87D5D87}"/>
            </a:ext>
          </a:extLst>
        </xdr:cNvPr>
        <xdr:cNvPicPr>
          <a:picLocks noChangeAspect="1"/>
        </xdr:cNvPicPr>
      </xdr:nvPicPr>
      <xdr:blipFill>
        <a:blip xmlns:r="http://schemas.openxmlformats.org/officeDocument/2006/relationships" r:embed="rId1"/>
        <a:stretch>
          <a:fillRect/>
        </a:stretch>
      </xdr:blipFill>
      <xdr:spPr>
        <a:xfrm>
          <a:off x="2933700" y="161925"/>
          <a:ext cx="4457143" cy="110476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190500</xdr:colOff>
      <xdr:row>0</xdr:row>
      <xdr:rowOff>161925</xdr:rowOff>
    </xdr:from>
    <xdr:to>
      <xdr:col>8</xdr:col>
      <xdr:colOff>580468</xdr:colOff>
      <xdr:row>6</xdr:row>
      <xdr:rowOff>123687</xdr:rowOff>
    </xdr:to>
    <xdr:pic>
      <xdr:nvPicPr>
        <xdr:cNvPr id="2" name="Picture 1" descr="A blue sign with white text&#10;&#10;Description automatically generated">
          <a:extLst>
            <a:ext uri="{FF2B5EF4-FFF2-40B4-BE49-F238E27FC236}">
              <a16:creationId xmlns:a16="http://schemas.microsoft.com/office/drawing/2014/main" id="{94E85912-4050-4113-8E9F-AF061EB2E064}"/>
            </a:ext>
          </a:extLst>
        </xdr:cNvPr>
        <xdr:cNvPicPr>
          <a:picLocks noChangeAspect="1"/>
        </xdr:cNvPicPr>
      </xdr:nvPicPr>
      <xdr:blipFill>
        <a:blip xmlns:r="http://schemas.openxmlformats.org/officeDocument/2006/relationships" r:embed="rId1"/>
        <a:stretch>
          <a:fillRect/>
        </a:stretch>
      </xdr:blipFill>
      <xdr:spPr>
        <a:xfrm>
          <a:off x="3181350" y="161925"/>
          <a:ext cx="4457143" cy="110476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190500</xdr:colOff>
      <xdr:row>0</xdr:row>
      <xdr:rowOff>161925</xdr:rowOff>
    </xdr:from>
    <xdr:to>
      <xdr:col>8</xdr:col>
      <xdr:colOff>580468</xdr:colOff>
      <xdr:row>6</xdr:row>
      <xdr:rowOff>123687</xdr:rowOff>
    </xdr:to>
    <xdr:pic>
      <xdr:nvPicPr>
        <xdr:cNvPr id="2" name="Picture 1" descr="A blue sign with white text&#10;&#10;Description automatically generated">
          <a:extLst>
            <a:ext uri="{FF2B5EF4-FFF2-40B4-BE49-F238E27FC236}">
              <a16:creationId xmlns:a16="http://schemas.microsoft.com/office/drawing/2014/main" id="{63E14697-4C01-42B4-BED6-6AD08B07AE66}"/>
            </a:ext>
          </a:extLst>
        </xdr:cNvPr>
        <xdr:cNvPicPr>
          <a:picLocks noChangeAspect="1"/>
        </xdr:cNvPicPr>
      </xdr:nvPicPr>
      <xdr:blipFill>
        <a:blip xmlns:r="http://schemas.openxmlformats.org/officeDocument/2006/relationships" r:embed="rId1"/>
        <a:stretch>
          <a:fillRect/>
        </a:stretch>
      </xdr:blipFill>
      <xdr:spPr>
        <a:xfrm>
          <a:off x="3181350" y="161925"/>
          <a:ext cx="4457143" cy="110476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3" totalsRowShown="0">
  <autoFilter ref="A1:A3" xr:uid="{00000000-0009-0000-0100-000002000000}"/>
  <tableColumns count="1">
    <tableColumn id="1" xr3:uid="{00000000-0010-0000-0000-000001000000}" name="Project Typ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6:A11" totalsRowShown="0">
  <autoFilter ref="A6:A11" xr:uid="{00000000-0009-0000-0100-000003000000}"/>
  <tableColumns count="1">
    <tableColumn id="1" xr3:uid="{00000000-0010-0000-0100-000001000000}" name="# of Student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4:A17" totalsRowShown="0">
  <autoFilter ref="A14:A17" xr:uid="{00000000-0009-0000-0100-000004000000}"/>
  <tableColumns count="1">
    <tableColumn id="1" xr3:uid="{00000000-0010-0000-0200-000001000000}" name="Funding Source"/>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S35"/>
  <sheetViews>
    <sheetView workbookViewId="0">
      <selection activeCell="E18" sqref="E18:O18"/>
    </sheetView>
  </sheetViews>
  <sheetFormatPr defaultColWidth="9.140625" defaultRowHeight="15" x14ac:dyDescent="0.25"/>
  <cols>
    <col min="1" max="16384" width="9.140625" style="1"/>
  </cols>
  <sheetData>
    <row r="10" spans="9:11" ht="26.25" x14ac:dyDescent="0.4">
      <c r="I10" s="3" t="s">
        <v>0</v>
      </c>
    </row>
    <row r="13" spans="9:11" ht="18.75" x14ac:dyDescent="0.25">
      <c r="J13" s="4" t="s">
        <v>1</v>
      </c>
    </row>
    <row r="14" spans="9:11" ht="18.75" x14ac:dyDescent="0.25">
      <c r="J14" s="4" t="s">
        <v>2</v>
      </c>
    </row>
    <row r="15" spans="9:11" ht="18.75" x14ac:dyDescent="0.25">
      <c r="J15" s="4"/>
    </row>
    <row r="16" spans="9:11" ht="15" customHeight="1" x14ac:dyDescent="0.25">
      <c r="I16" s="26" t="s">
        <v>3</v>
      </c>
      <c r="J16" s="26"/>
      <c r="K16" s="26"/>
    </row>
    <row r="17" spans="1:19" ht="18.75" x14ac:dyDescent="0.25">
      <c r="J17" s="4"/>
    </row>
    <row r="18" spans="1:19" ht="44.25" customHeight="1" x14ac:dyDescent="0.3">
      <c r="E18" s="30" t="s">
        <v>4</v>
      </c>
      <c r="F18" s="30"/>
      <c r="G18" s="30"/>
      <c r="H18" s="30"/>
      <c r="I18" s="30"/>
      <c r="J18" s="30"/>
      <c r="K18" s="30"/>
      <c r="L18" s="30"/>
      <c r="M18" s="30"/>
      <c r="N18" s="30"/>
      <c r="O18" s="30"/>
    </row>
    <row r="19" spans="1:19" ht="18.75" x14ac:dyDescent="0.3">
      <c r="E19" s="7"/>
    </row>
    <row r="20" spans="1:19" ht="18.75" x14ac:dyDescent="0.3">
      <c r="E20" s="7"/>
    </row>
    <row r="21" spans="1:19" ht="18.75" x14ac:dyDescent="0.3">
      <c r="E21" s="7"/>
    </row>
    <row r="22" spans="1:19" ht="18.75" x14ac:dyDescent="0.3">
      <c r="E22" s="7"/>
    </row>
    <row r="23" spans="1:19" ht="18.75" x14ac:dyDescent="0.3">
      <c r="E23" s="5"/>
    </row>
    <row r="29" spans="1:19" ht="76.5" customHeight="1" x14ac:dyDescent="0.25">
      <c r="A29" s="27" t="s">
        <v>133</v>
      </c>
      <c r="B29" s="27"/>
      <c r="C29" s="27"/>
      <c r="D29" s="27"/>
      <c r="E29" s="27"/>
      <c r="F29" s="27"/>
      <c r="G29" s="27"/>
      <c r="H29" s="27"/>
      <c r="I29" s="27"/>
      <c r="J29" s="27"/>
      <c r="K29" s="27"/>
      <c r="L29" s="27"/>
      <c r="M29" s="27"/>
      <c r="N29" s="27"/>
      <c r="O29" s="27"/>
      <c r="P29" s="27"/>
      <c r="Q29" s="27"/>
      <c r="R29" s="27"/>
      <c r="S29" s="27"/>
    </row>
    <row r="30" spans="1:19" ht="19.5" customHeight="1" x14ac:dyDescent="0.25">
      <c r="A30" s="6"/>
      <c r="B30" s="6"/>
      <c r="C30" s="6"/>
      <c r="D30" s="6"/>
      <c r="E30" s="6"/>
      <c r="F30" s="6"/>
      <c r="G30" s="6"/>
      <c r="H30" s="6"/>
      <c r="I30" s="6"/>
      <c r="J30" s="6"/>
      <c r="K30" s="6"/>
      <c r="L30" s="6"/>
      <c r="M30" s="6"/>
      <c r="N30" s="6"/>
      <c r="O30" s="6"/>
      <c r="P30" s="6"/>
      <c r="Q30" s="6"/>
      <c r="R30" s="6"/>
      <c r="S30" s="6"/>
    </row>
    <row r="31" spans="1:19" x14ac:dyDescent="0.25">
      <c r="A31" s="28" t="s">
        <v>5</v>
      </c>
      <c r="B31" s="28"/>
      <c r="C31" s="28"/>
      <c r="D31" s="28"/>
      <c r="E31" s="28"/>
      <c r="F31" s="28"/>
      <c r="G31" s="28"/>
      <c r="H31" s="28"/>
      <c r="I31" s="28"/>
      <c r="J31" s="28"/>
      <c r="K31" s="28"/>
      <c r="L31" s="28"/>
      <c r="M31" s="28"/>
      <c r="N31" s="28"/>
      <c r="O31" s="28"/>
      <c r="P31" s="28"/>
      <c r="Q31" s="28"/>
      <c r="R31" s="28"/>
      <c r="S31" s="28"/>
    </row>
    <row r="32" spans="1:19" ht="102.75" customHeight="1" x14ac:dyDescent="0.25">
      <c r="A32" s="28"/>
      <c r="B32" s="28"/>
      <c r="C32" s="28"/>
      <c r="D32" s="28"/>
      <c r="E32" s="28"/>
      <c r="F32" s="28"/>
      <c r="G32" s="28"/>
      <c r="H32" s="28"/>
      <c r="I32" s="28"/>
      <c r="J32" s="28"/>
      <c r="K32" s="28"/>
      <c r="L32" s="28"/>
      <c r="M32" s="28"/>
      <c r="N32" s="28"/>
      <c r="O32" s="28"/>
      <c r="P32" s="28"/>
      <c r="Q32" s="28"/>
      <c r="R32" s="28"/>
      <c r="S32" s="28"/>
    </row>
    <row r="33" spans="1:19" ht="76.5" customHeight="1" x14ac:dyDescent="0.25">
      <c r="A33" s="24" t="s">
        <v>6</v>
      </c>
      <c r="B33" s="29"/>
      <c r="C33" s="29"/>
      <c r="D33" s="29"/>
      <c r="E33" s="29"/>
      <c r="F33" s="29"/>
      <c r="G33" s="29"/>
      <c r="H33" s="29"/>
      <c r="I33" s="29"/>
      <c r="J33" s="29"/>
      <c r="K33" s="29"/>
      <c r="L33" s="29"/>
      <c r="M33" s="29"/>
      <c r="N33" s="29"/>
      <c r="O33" s="29"/>
      <c r="P33" s="29"/>
      <c r="Q33" s="29"/>
      <c r="R33" s="29"/>
      <c r="S33" s="29"/>
    </row>
    <row r="34" spans="1:19" ht="77.25" customHeight="1" x14ac:dyDescent="0.25">
      <c r="A34" s="24" t="s">
        <v>7</v>
      </c>
      <c r="B34" s="25"/>
      <c r="C34" s="25"/>
      <c r="D34" s="25"/>
      <c r="E34" s="25"/>
      <c r="F34" s="25"/>
      <c r="G34" s="25"/>
      <c r="H34" s="25"/>
      <c r="I34" s="25"/>
      <c r="J34" s="25"/>
      <c r="K34" s="25"/>
      <c r="L34" s="25"/>
      <c r="M34" s="25"/>
      <c r="N34" s="25"/>
      <c r="O34" s="25"/>
      <c r="P34" s="25"/>
      <c r="Q34" s="25"/>
      <c r="R34" s="25"/>
      <c r="S34" s="25"/>
    </row>
    <row r="35" spans="1:19" ht="120" customHeight="1" x14ac:dyDescent="0.25">
      <c r="A35" s="24" t="s">
        <v>8</v>
      </c>
      <c r="B35" s="25"/>
      <c r="C35" s="25"/>
      <c r="D35" s="25"/>
      <c r="E35" s="25"/>
      <c r="F35" s="25"/>
      <c r="G35" s="25"/>
      <c r="H35" s="25"/>
      <c r="I35" s="25"/>
      <c r="J35" s="25"/>
      <c r="K35" s="25"/>
      <c r="L35" s="25"/>
      <c r="M35" s="25"/>
      <c r="N35" s="25"/>
      <c r="O35" s="25"/>
      <c r="P35" s="25"/>
      <c r="Q35" s="25"/>
      <c r="R35" s="25"/>
      <c r="S35" s="25"/>
    </row>
  </sheetData>
  <sheetProtection algorithmName="SHA-512" hashValue="fMEVqE+vMPMVbl1jrooNbwnbkhphj695IqJmFBRcH8GuaOA7/zwJqnhTIVWRVxqBez2+Zaz0Ifc7EJDhZEmsVQ==" saltValue="X/cIWEz7PkVjnRbhcfXx+g==" spinCount="100000" sheet="1" objects="1" scenarios="1"/>
  <mergeCells count="7">
    <mergeCell ref="A34:S34"/>
    <mergeCell ref="A35:S35"/>
    <mergeCell ref="I16:K16"/>
    <mergeCell ref="A29:S29"/>
    <mergeCell ref="A31:S32"/>
    <mergeCell ref="A33:S33"/>
    <mergeCell ref="E18:O1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selection activeCell="A2" sqref="A2"/>
    </sheetView>
  </sheetViews>
  <sheetFormatPr defaultRowHeight="15" x14ac:dyDescent="0.25"/>
  <cols>
    <col min="1" max="1" width="26.28515625" bestFit="1" customWidth="1"/>
  </cols>
  <sheetData>
    <row r="1" spans="1:1" x14ac:dyDescent="0.25">
      <c r="A1" t="s">
        <v>42</v>
      </c>
    </row>
    <row r="2" spans="1:1" x14ac:dyDescent="0.25">
      <c r="A2" t="s">
        <v>90</v>
      </c>
    </row>
    <row r="3" spans="1:1" x14ac:dyDescent="0.25">
      <c r="A3" t="s">
        <v>49</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4" spans="1:1" x14ac:dyDescent="0.25">
      <c r="A14" t="s">
        <v>110</v>
      </c>
    </row>
    <row r="15" spans="1:1" x14ac:dyDescent="0.25">
      <c r="A15" t="s">
        <v>130</v>
      </c>
    </row>
    <row r="16" spans="1:1" x14ac:dyDescent="0.25">
      <c r="A16" t="s">
        <v>131</v>
      </c>
    </row>
    <row r="17" spans="1:1" x14ac:dyDescent="0.25">
      <c r="A17" t="s">
        <v>132</v>
      </c>
    </row>
  </sheetData>
  <pageMargins left="0.7" right="0.7" top="0.75" bottom="0.75" header="0.3" footer="0.3"/>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7:U30"/>
  <sheetViews>
    <sheetView topLeftCell="A7" workbookViewId="0">
      <selection activeCell="A31" sqref="A31"/>
    </sheetView>
  </sheetViews>
  <sheetFormatPr defaultColWidth="9.140625" defaultRowHeight="15" x14ac:dyDescent="0.25"/>
  <cols>
    <col min="1" max="7" width="9.140625" style="1"/>
    <col min="8" max="8" width="11.28515625" style="1" customWidth="1"/>
    <col min="9" max="16384" width="9.140625" style="1"/>
  </cols>
  <sheetData>
    <row r="7" spans="1:20" ht="54.75" customHeight="1" x14ac:dyDescent="0.35">
      <c r="A7" s="37" t="s">
        <v>9</v>
      </c>
      <c r="B7" s="37"/>
      <c r="C7" s="37"/>
      <c r="D7" s="37"/>
      <c r="E7" s="37"/>
      <c r="F7" s="37"/>
      <c r="G7" s="37"/>
      <c r="H7" s="37"/>
      <c r="I7" s="37"/>
      <c r="J7" s="37"/>
      <c r="K7" s="37"/>
      <c r="L7" s="37"/>
      <c r="M7" s="37"/>
      <c r="N7" s="37"/>
      <c r="O7" s="37"/>
      <c r="P7" s="37"/>
      <c r="Q7" s="37"/>
      <c r="R7" s="37"/>
      <c r="S7" s="37"/>
      <c r="T7" s="37"/>
    </row>
    <row r="9" spans="1:20" ht="51" customHeight="1" x14ac:dyDescent="0.25">
      <c r="A9" s="38" t="s">
        <v>10</v>
      </c>
      <c r="B9" s="38"/>
      <c r="C9" s="38"/>
      <c r="D9" s="38"/>
      <c r="E9" s="38"/>
      <c r="F9" s="38"/>
      <c r="G9" s="38"/>
      <c r="H9" s="38"/>
      <c r="I9" s="38"/>
      <c r="J9" s="38"/>
      <c r="K9" s="38"/>
      <c r="L9" s="38"/>
      <c r="M9" s="38"/>
      <c r="N9" s="38"/>
      <c r="O9" s="38"/>
      <c r="P9" s="38"/>
      <c r="Q9" s="38"/>
      <c r="R9" s="38"/>
      <c r="S9" s="38"/>
      <c r="T9" s="38"/>
    </row>
    <row r="11" spans="1:20" ht="83.25" customHeight="1" x14ac:dyDescent="0.25">
      <c r="A11" s="38" t="s">
        <v>134</v>
      </c>
      <c r="B11" s="38"/>
      <c r="C11" s="38"/>
      <c r="D11" s="38"/>
      <c r="E11" s="38"/>
      <c r="F11" s="38"/>
      <c r="G11" s="38"/>
      <c r="H11" s="38"/>
      <c r="I11" s="38"/>
      <c r="J11" s="38"/>
      <c r="K11" s="38"/>
      <c r="L11" s="38"/>
      <c r="M11" s="38"/>
      <c r="N11" s="38"/>
      <c r="O11" s="38"/>
      <c r="P11" s="38"/>
      <c r="Q11" s="38"/>
      <c r="R11" s="38"/>
      <c r="S11" s="38"/>
      <c r="T11" s="38"/>
    </row>
    <row r="13" spans="1:20" ht="38.25" customHeight="1" x14ac:dyDescent="0.25">
      <c r="A13" s="32" t="s">
        <v>11</v>
      </c>
      <c r="B13" s="25"/>
      <c r="C13" s="25"/>
      <c r="D13" s="25"/>
      <c r="E13" s="25"/>
      <c r="F13" s="25"/>
      <c r="G13" s="25"/>
      <c r="H13" s="25"/>
      <c r="I13" s="25"/>
      <c r="J13" s="25"/>
      <c r="K13" s="25"/>
      <c r="L13" s="25"/>
      <c r="M13" s="25"/>
      <c r="N13" s="25"/>
      <c r="O13" s="25"/>
      <c r="P13" s="25"/>
      <c r="Q13" s="25"/>
      <c r="R13" s="25"/>
      <c r="S13" s="25"/>
      <c r="T13" s="25"/>
    </row>
    <row r="14" spans="1:20" ht="19.5" customHeight="1" x14ac:dyDescent="0.25"/>
    <row r="15" spans="1:20" ht="36.75" customHeight="1" x14ac:dyDescent="0.25">
      <c r="A15" s="38" t="s">
        <v>138</v>
      </c>
      <c r="B15" s="38"/>
      <c r="C15" s="38"/>
      <c r="D15" s="38"/>
      <c r="E15" s="38"/>
      <c r="F15" s="38"/>
      <c r="G15" s="38"/>
      <c r="H15" s="38"/>
      <c r="I15" s="38"/>
      <c r="J15" s="38"/>
      <c r="K15" s="38"/>
      <c r="L15" s="38"/>
      <c r="M15" s="38"/>
      <c r="N15" s="38"/>
      <c r="O15" s="38"/>
      <c r="P15" s="38"/>
      <c r="Q15" s="38"/>
      <c r="R15" s="38"/>
      <c r="S15" s="38"/>
      <c r="T15" s="38"/>
    </row>
    <row r="17" spans="1:21" ht="29.25" customHeight="1" x14ac:dyDescent="0.25">
      <c r="A17" s="32" t="s">
        <v>12</v>
      </c>
      <c r="B17" s="32"/>
      <c r="C17" s="32"/>
      <c r="D17" s="32"/>
      <c r="E17" s="32"/>
      <c r="F17" s="32"/>
      <c r="G17" s="32"/>
      <c r="H17" s="32"/>
      <c r="I17" s="32"/>
      <c r="J17" s="32"/>
      <c r="K17" s="32"/>
      <c r="L17" s="32"/>
      <c r="M17" s="32"/>
      <c r="N17" s="32"/>
      <c r="O17" s="32"/>
      <c r="P17" s="32"/>
      <c r="Q17" s="32"/>
      <c r="R17" s="32"/>
      <c r="S17" s="32"/>
      <c r="T17" s="32"/>
      <c r="U17" s="2"/>
    </row>
    <row r="18" spans="1:21" ht="15" customHeight="1" x14ac:dyDescent="0.25">
      <c r="A18" s="9"/>
      <c r="B18" s="9"/>
      <c r="C18" s="9"/>
      <c r="D18" s="9"/>
      <c r="E18" s="9"/>
      <c r="F18" s="33" t="s">
        <v>13</v>
      </c>
      <c r="G18" s="33"/>
      <c r="H18" s="33"/>
      <c r="I18" s="9"/>
      <c r="J18" s="9"/>
      <c r="K18" s="9"/>
      <c r="L18" s="9"/>
      <c r="M18" s="35" t="s">
        <v>14</v>
      </c>
      <c r="N18" s="35"/>
      <c r="O18" s="35"/>
      <c r="P18" s="9"/>
      <c r="Q18" s="9"/>
      <c r="R18" s="9"/>
      <c r="S18" s="9"/>
      <c r="T18" s="9"/>
    </row>
    <row r="19" spans="1:21" x14ac:dyDescent="0.25">
      <c r="F19" s="34" t="s">
        <v>15</v>
      </c>
      <c r="G19" s="34"/>
      <c r="H19" s="34"/>
      <c r="M19" s="31" t="s">
        <v>16</v>
      </c>
      <c r="N19" s="31"/>
      <c r="O19" s="31"/>
    </row>
    <row r="20" spans="1:21" x14ac:dyDescent="0.25">
      <c r="F20" s="1" t="s">
        <v>17</v>
      </c>
      <c r="M20" s="31" t="s">
        <v>137</v>
      </c>
      <c r="N20" s="36"/>
    </row>
    <row r="21" spans="1:21" x14ac:dyDescent="0.25">
      <c r="F21" s="1" t="s">
        <v>18</v>
      </c>
      <c r="M21" s="31" t="s">
        <v>19</v>
      </c>
      <c r="N21" s="31"/>
      <c r="O21" s="31"/>
    </row>
    <row r="22" spans="1:21" x14ac:dyDescent="0.25">
      <c r="F22" s="1" t="s">
        <v>20</v>
      </c>
      <c r="M22" s="31" t="s">
        <v>21</v>
      </c>
      <c r="N22" s="31"/>
      <c r="O22" s="31"/>
    </row>
    <row r="24" spans="1:21" x14ac:dyDescent="0.25">
      <c r="A24" s="2" t="s">
        <v>22</v>
      </c>
    </row>
    <row r="25" spans="1:21" x14ac:dyDescent="0.25">
      <c r="A25" s="1" t="s">
        <v>23</v>
      </c>
    </row>
    <row r="26" spans="1:21" x14ac:dyDescent="0.25">
      <c r="A26" s="1" t="s">
        <v>24</v>
      </c>
    </row>
    <row r="27" spans="1:21" x14ac:dyDescent="0.25">
      <c r="A27" s="1" t="s">
        <v>25</v>
      </c>
    </row>
    <row r="28" spans="1:21" x14ac:dyDescent="0.25">
      <c r="A28" s="1" t="s">
        <v>26</v>
      </c>
    </row>
    <row r="29" spans="1:21" x14ac:dyDescent="0.25">
      <c r="A29" s="1" t="s">
        <v>27</v>
      </c>
    </row>
    <row r="30" spans="1:21" x14ac:dyDescent="0.25">
      <c r="A30" s="1" t="s">
        <v>139</v>
      </c>
    </row>
  </sheetData>
  <sheetProtection algorithmName="SHA-512" hashValue="YlzPs0/BOakqHq063g74VyfoOiKFBEKmpPBK96aKYflFn4WbTRBcbR4TYbp9igWsT5prIkn34lYsvkeniZhC/Q==" saltValue="NQwrZxktqecWCcPTKE7xMw==" spinCount="100000" sheet="1" objects="1" scenarios="1"/>
  <mergeCells count="13">
    <mergeCell ref="A7:T7"/>
    <mergeCell ref="A9:T9"/>
    <mergeCell ref="A11:T11"/>
    <mergeCell ref="A13:T13"/>
    <mergeCell ref="A15:T15"/>
    <mergeCell ref="M21:O21"/>
    <mergeCell ref="M22:O22"/>
    <mergeCell ref="A17:T17"/>
    <mergeCell ref="F18:H18"/>
    <mergeCell ref="F19:H19"/>
    <mergeCell ref="M18:O18"/>
    <mergeCell ref="M19:O19"/>
    <mergeCell ref="M20:N20"/>
  </mergeCells>
  <pageMargins left="0.7" right="0.7" top="0.75" bottom="0.75" header="0.3" footer="0.3"/>
  <pageSetup scale="6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T20"/>
  <sheetViews>
    <sheetView topLeftCell="A14" workbookViewId="0">
      <selection activeCell="O15" sqref="O15"/>
    </sheetView>
  </sheetViews>
  <sheetFormatPr defaultColWidth="9.140625" defaultRowHeight="15" x14ac:dyDescent="0.25"/>
  <cols>
    <col min="1" max="16384" width="9.140625" style="1"/>
  </cols>
  <sheetData>
    <row r="8" spans="1:20" ht="57.75" customHeight="1" x14ac:dyDescent="0.25">
      <c r="A8" s="38" t="s">
        <v>28</v>
      </c>
      <c r="B8" s="25"/>
      <c r="C8" s="25"/>
      <c r="D8" s="25"/>
      <c r="E8" s="25"/>
      <c r="F8" s="25"/>
      <c r="G8" s="25"/>
      <c r="H8" s="25"/>
      <c r="I8" s="25"/>
      <c r="J8" s="25"/>
      <c r="K8" s="25"/>
      <c r="L8" s="25"/>
      <c r="M8" s="25"/>
      <c r="N8" s="25"/>
      <c r="O8" s="25"/>
      <c r="P8" s="25"/>
      <c r="Q8" s="25"/>
      <c r="R8" s="25"/>
      <c r="S8" s="25"/>
      <c r="T8" s="25"/>
    </row>
    <row r="10" spans="1:20" ht="154.5" customHeight="1" x14ac:dyDescent="0.25">
      <c r="A10" s="38" t="s">
        <v>29</v>
      </c>
      <c r="B10" s="25"/>
      <c r="C10" s="25"/>
      <c r="D10" s="25"/>
      <c r="E10" s="25"/>
      <c r="F10" s="25"/>
      <c r="G10" s="25"/>
      <c r="H10" s="25"/>
      <c r="I10" s="25"/>
      <c r="J10" s="25"/>
      <c r="K10" s="25"/>
      <c r="L10" s="25"/>
      <c r="M10" s="25"/>
      <c r="N10" s="25"/>
      <c r="O10" s="25"/>
      <c r="P10" s="25"/>
      <c r="Q10" s="25"/>
      <c r="R10" s="25"/>
      <c r="S10" s="25"/>
      <c r="T10" s="25"/>
    </row>
    <row r="12" spans="1:20" ht="54.75" customHeight="1" x14ac:dyDescent="0.25">
      <c r="A12" s="38" t="s">
        <v>30</v>
      </c>
      <c r="B12" s="25"/>
      <c r="C12" s="25"/>
      <c r="D12" s="25"/>
      <c r="E12" s="25"/>
      <c r="F12" s="25"/>
      <c r="G12" s="25"/>
      <c r="H12" s="25"/>
      <c r="I12" s="25"/>
      <c r="J12" s="25"/>
      <c r="K12" s="25"/>
      <c r="L12" s="25"/>
      <c r="M12" s="25"/>
      <c r="N12" s="25"/>
      <c r="O12" s="25"/>
      <c r="P12" s="25"/>
      <c r="Q12" s="25"/>
      <c r="R12" s="25"/>
      <c r="S12" s="25"/>
      <c r="T12" s="25"/>
    </row>
    <row r="14" spans="1:20" ht="90" customHeight="1" x14ac:dyDescent="0.25">
      <c r="A14" s="38" t="s">
        <v>31</v>
      </c>
      <c r="B14" s="25"/>
      <c r="C14" s="25"/>
      <c r="D14" s="25"/>
      <c r="E14" s="25"/>
      <c r="F14" s="25"/>
      <c r="G14" s="25"/>
      <c r="H14" s="25"/>
      <c r="I14" s="25"/>
      <c r="J14" s="25"/>
      <c r="K14" s="25"/>
      <c r="L14" s="25"/>
      <c r="M14" s="25"/>
      <c r="N14" s="25"/>
      <c r="O14" s="25"/>
      <c r="P14" s="25"/>
      <c r="Q14" s="25"/>
      <c r="R14" s="25"/>
      <c r="S14" s="25"/>
      <c r="T14" s="25"/>
    </row>
    <row r="16" spans="1:20" ht="93" customHeight="1" x14ac:dyDescent="0.25">
      <c r="A16" s="38" t="s">
        <v>135</v>
      </c>
      <c r="B16" s="38"/>
      <c r="C16" s="38"/>
      <c r="D16" s="38"/>
      <c r="E16" s="38"/>
      <c r="F16" s="38"/>
      <c r="G16" s="38"/>
      <c r="H16" s="38"/>
      <c r="I16" s="38"/>
      <c r="J16" s="38"/>
      <c r="K16" s="38"/>
      <c r="L16" s="38"/>
      <c r="M16" s="38"/>
      <c r="N16" s="38"/>
      <c r="O16" s="38"/>
      <c r="P16" s="38"/>
      <c r="Q16" s="38"/>
      <c r="R16" s="38"/>
      <c r="S16" s="38"/>
      <c r="T16" s="38"/>
    </row>
    <row r="17" spans="1:20" ht="26.25" customHeight="1" x14ac:dyDescent="0.25"/>
    <row r="18" spans="1:20" x14ac:dyDescent="0.25">
      <c r="A18" s="40" t="s">
        <v>32</v>
      </c>
      <c r="B18" s="40"/>
      <c r="C18" s="40"/>
      <c r="D18" s="40"/>
      <c r="E18" s="40"/>
      <c r="F18" s="40"/>
      <c r="G18" s="40"/>
      <c r="H18" s="40"/>
      <c r="I18" s="40"/>
      <c r="J18" s="40"/>
      <c r="K18" s="40"/>
      <c r="L18" s="40"/>
      <c r="M18" s="40"/>
      <c r="N18" s="40"/>
      <c r="O18" s="40"/>
      <c r="P18" s="40"/>
      <c r="Q18" s="40"/>
      <c r="R18" s="40"/>
      <c r="S18" s="40"/>
    </row>
    <row r="20" spans="1:20" ht="150" customHeight="1" x14ac:dyDescent="0.25">
      <c r="A20" s="39" t="s">
        <v>33</v>
      </c>
      <c r="B20" s="39"/>
      <c r="C20" s="39"/>
      <c r="D20" s="39"/>
      <c r="E20" s="39"/>
      <c r="F20" s="39"/>
      <c r="G20" s="39"/>
      <c r="H20" s="39"/>
      <c r="I20" s="39"/>
      <c r="J20" s="9"/>
      <c r="K20" s="9"/>
      <c r="L20" s="33" t="s">
        <v>34</v>
      </c>
      <c r="M20" s="33"/>
      <c r="N20" s="33"/>
      <c r="O20" s="33"/>
      <c r="P20" s="33"/>
      <c r="Q20" s="33"/>
      <c r="R20" s="33"/>
      <c r="S20" s="33"/>
      <c r="T20" s="33"/>
    </row>
  </sheetData>
  <sheetProtection algorithmName="SHA-512" hashValue="Qq6w5yLi6pSiapxCagMqz9mRNFX5acIYMc2I8L3vkZHL9erRt2OL9sfBRpBfyiZMyLZplhu+x60EyUcqBNFZ1w==" saltValue="G+cHKnn8ryL80aFsm7DXhg==" spinCount="100000" sheet="1" objects="1" scenarios="1"/>
  <mergeCells count="8">
    <mergeCell ref="A20:I20"/>
    <mergeCell ref="L20:T20"/>
    <mergeCell ref="A8:T8"/>
    <mergeCell ref="A10:T10"/>
    <mergeCell ref="A12:T12"/>
    <mergeCell ref="A14:T14"/>
    <mergeCell ref="A16:T16"/>
    <mergeCell ref="A18:S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8:U17"/>
  <sheetViews>
    <sheetView topLeftCell="A12" workbookViewId="0">
      <selection activeCell="B18" sqref="B18"/>
    </sheetView>
  </sheetViews>
  <sheetFormatPr defaultColWidth="9.140625" defaultRowHeight="15" x14ac:dyDescent="0.25"/>
  <cols>
    <col min="1" max="16384" width="9.140625" style="1"/>
  </cols>
  <sheetData>
    <row r="8" spans="2:21" ht="42" customHeight="1" x14ac:dyDescent="0.25">
      <c r="B8" s="38" t="s">
        <v>35</v>
      </c>
      <c r="C8" s="38"/>
      <c r="D8" s="38"/>
      <c r="E8" s="38"/>
      <c r="F8" s="38"/>
      <c r="G8" s="38"/>
      <c r="H8" s="38"/>
      <c r="I8" s="38"/>
      <c r="J8" s="38"/>
      <c r="K8" s="38"/>
      <c r="L8" s="38"/>
      <c r="M8" s="38"/>
      <c r="N8" s="38"/>
      <c r="O8" s="38"/>
      <c r="P8" s="38"/>
      <c r="Q8" s="38"/>
      <c r="R8" s="38"/>
      <c r="S8" s="38"/>
      <c r="T8" s="38"/>
      <c r="U8" s="38"/>
    </row>
    <row r="10" spans="2:21" ht="48.75" customHeight="1" x14ac:dyDescent="0.25">
      <c r="B10" s="33" t="s">
        <v>36</v>
      </c>
      <c r="C10" s="33"/>
      <c r="D10" s="33"/>
      <c r="E10" s="33"/>
      <c r="F10" s="33"/>
      <c r="G10" s="33"/>
      <c r="H10" s="33"/>
      <c r="I10" s="33"/>
      <c r="J10" s="33"/>
      <c r="K10" s="33"/>
      <c r="L10" s="33"/>
      <c r="M10" s="33"/>
      <c r="N10" s="33"/>
      <c r="O10" s="33"/>
      <c r="P10" s="33"/>
      <c r="Q10" s="33"/>
      <c r="R10" s="33"/>
      <c r="S10" s="33"/>
      <c r="T10" s="33"/>
      <c r="U10" s="33"/>
    </row>
    <row r="12" spans="2:21" ht="387.75" customHeight="1" x14ac:dyDescent="0.25">
      <c r="B12" s="41" t="s">
        <v>37</v>
      </c>
      <c r="C12" s="42"/>
      <c r="D12" s="42"/>
      <c r="E12" s="42"/>
      <c r="F12" s="42"/>
      <c r="G12" s="42"/>
      <c r="H12" s="42"/>
      <c r="I12" s="42"/>
      <c r="J12" s="42"/>
      <c r="K12" s="42"/>
      <c r="L12" s="42"/>
      <c r="M12" s="42"/>
      <c r="N12" s="42"/>
      <c r="O12" s="42"/>
      <c r="P12" s="42"/>
      <c r="Q12" s="42"/>
      <c r="R12" s="42"/>
      <c r="S12" s="42"/>
      <c r="T12" s="42"/>
      <c r="U12" s="43"/>
    </row>
    <row r="13" spans="2:21" ht="24" customHeight="1" x14ac:dyDescent="0.25">
      <c r="B13" s="10"/>
      <c r="C13" s="10"/>
      <c r="D13" s="10"/>
      <c r="E13" s="10"/>
      <c r="F13" s="10"/>
      <c r="G13" s="10"/>
      <c r="H13" s="10"/>
      <c r="I13" s="10"/>
      <c r="J13" s="10"/>
      <c r="K13" s="10"/>
      <c r="L13" s="10"/>
      <c r="M13" s="10"/>
      <c r="N13" s="10"/>
      <c r="O13" s="10"/>
      <c r="P13" s="10"/>
      <c r="Q13" s="10"/>
      <c r="R13" s="10"/>
      <c r="S13" s="10"/>
      <c r="T13" s="10"/>
      <c r="U13" s="10"/>
    </row>
    <row r="15" spans="2:21" ht="87" customHeight="1" x14ac:dyDescent="0.25">
      <c r="B15" s="33" t="s">
        <v>38</v>
      </c>
      <c r="C15" s="34"/>
      <c r="D15" s="34"/>
      <c r="E15" s="34"/>
      <c r="F15" s="34"/>
      <c r="G15" s="34"/>
      <c r="H15" s="34"/>
      <c r="I15" s="34"/>
      <c r="J15" s="34"/>
      <c r="K15" s="34"/>
      <c r="L15" s="34"/>
      <c r="M15" s="34"/>
      <c r="N15" s="34"/>
      <c r="O15" s="34"/>
      <c r="P15" s="34"/>
      <c r="Q15" s="34"/>
      <c r="R15" s="34"/>
      <c r="S15" s="34"/>
      <c r="T15" s="34"/>
      <c r="U15" s="34"/>
    </row>
    <row r="17" spans="2:21" ht="240.75" customHeight="1" x14ac:dyDescent="0.25">
      <c r="B17" s="41" t="s">
        <v>39</v>
      </c>
      <c r="C17" s="42"/>
      <c r="D17" s="42"/>
      <c r="E17" s="42"/>
      <c r="F17" s="42"/>
      <c r="G17" s="42"/>
      <c r="H17" s="42"/>
      <c r="I17" s="42"/>
      <c r="J17" s="42"/>
      <c r="K17" s="42"/>
      <c r="L17" s="42"/>
      <c r="M17" s="42"/>
      <c r="N17" s="42"/>
      <c r="O17" s="42"/>
      <c r="P17" s="42"/>
      <c r="Q17" s="42"/>
      <c r="R17" s="42"/>
      <c r="S17" s="42"/>
      <c r="T17" s="42"/>
      <c r="U17" s="43"/>
    </row>
  </sheetData>
  <sheetProtection algorithmName="SHA-512" hashValue="p6l3gZ4A2tRshiYfmOeifLnnBrW8s3IQ6qaFF3NFzzKNbUQOKsTiUI/nMl83bHrnM+aA00/Ed5c3mezJjs4eYw==" saltValue="lxlIXV/qDcw+LH6P6bbOEw==" spinCount="100000" sheet="1" objects="1" scenarios="1"/>
  <mergeCells count="5">
    <mergeCell ref="B8:U8"/>
    <mergeCell ref="B10:U10"/>
    <mergeCell ref="B12:U12"/>
    <mergeCell ref="B15:U15"/>
    <mergeCell ref="B17:U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8:Q34"/>
  <sheetViews>
    <sheetView workbookViewId="0">
      <selection activeCell="F11" sqref="F11"/>
    </sheetView>
  </sheetViews>
  <sheetFormatPr defaultColWidth="9.140625" defaultRowHeight="15" x14ac:dyDescent="0.25"/>
  <cols>
    <col min="1" max="1" width="9.140625" style="1"/>
    <col min="2" max="2" width="10.42578125" style="1" customWidth="1"/>
    <col min="3" max="3" width="14.28515625" style="1" customWidth="1"/>
    <col min="4" max="7" width="9.140625" style="1"/>
    <col min="8" max="8" width="12" style="1" customWidth="1"/>
    <col min="9" max="10" width="9.140625" style="1"/>
    <col min="11" max="11" width="11.140625" style="1" customWidth="1"/>
    <col min="12" max="12" width="11.85546875" style="1" customWidth="1"/>
    <col min="13" max="16384" width="9.140625" style="1"/>
  </cols>
  <sheetData>
    <row r="8" spans="1:17" x14ac:dyDescent="0.25">
      <c r="A8" s="46" t="s">
        <v>40</v>
      </c>
      <c r="B8" s="46"/>
      <c r="C8" s="46"/>
      <c r="D8" s="46"/>
      <c r="E8" s="46"/>
      <c r="F8" s="46"/>
      <c r="G8" s="46"/>
      <c r="H8" s="46"/>
      <c r="I8" s="46"/>
      <c r="J8" s="46"/>
      <c r="K8" s="46"/>
      <c r="L8" s="46"/>
      <c r="M8" s="46"/>
      <c r="N8" s="46"/>
      <c r="O8" s="46"/>
      <c r="P8" s="46"/>
      <c r="Q8" s="46"/>
    </row>
    <row r="9" spans="1:17" x14ac:dyDescent="0.25">
      <c r="A9" s="46"/>
      <c r="B9" s="46"/>
      <c r="C9" s="46"/>
      <c r="D9" s="46"/>
      <c r="E9" s="46"/>
      <c r="F9" s="46"/>
      <c r="G9" s="46"/>
      <c r="H9" s="46"/>
      <c r="I9" s="46"/>
      <c r="J9" s="46"/>
      <c r="K9" s="46"/>
      <c r="L9" s="46"/>
      <c r="M9" s="46"/>
      <c r="N9" s="46"/>
      <c r="O9" s="46"/>
      <c r="P9" s="46"/>
      <c r="Q9" s="46"/>
    </row>
    <row r="10" spans="1:17" ht="18.75" x14ac:dyDescent="0.3">
      <c r="A10" s="15"/>
      <c r="B10" s="15"/>
      <c r="C10" s="15"/>
      <c r="D10" s="15"/>
      <c r="E10" s="15"/>
      <c r="F10" s="15"/>
      <c r="G10" s="15"/>
      <c r="H10" s="15"/>
      <c r="I10" s="15"/>
      <c r="J10" s="15"/>
      <c r="K10" s="15"/>
      <c r="L10" s="15"/>
      <c r="M10" s="15"/>
      <c r="N10" s="15"/>
      <c r="O10" s="15"/>
      <c r="P10" s="15"/>
      <c r="Q10" s="15"/>
    </row>
    <row r="11" spans="1:17" x14ac:dyDescent="0.25">
      <c r="O11" s="40" t="s">
        <v>41</v>
      </c>
      <c r="P11" s="40"/>
      <c r="Q11" s="40"/>
    </row>
    <row r="12" spans="1:17" x14ac:dyDescent="0.25">
      <c r="A12" s="47" t="s">
        <v>42</v>
      </c>
      <c r="B12" s="47"/>
      <c r="C12" s="47"/>
      <c r="D12" s="47"/>
      <c r="O12" s="40" t="s">
        <v>43</v>
      </c>
      <c r="P12" s="40"/>
      <c r="Q12" s="40"/>
    </row>
    <row r="13" spans="1:17" ht="36" customHeight="1" x14ac:dyDescent="0.25">
      <c r="A13" s="33" t="s">
        <v>44</v>
      </c>
      <c r="B13" s="33"/>
      <c r="C13" s="33"/>
      <c r="D13" s="33"/>
      <c r="E13" s="33"/>
      <c r="F13" s="33"/>
      <c r="G13" s="33"/>
      <c r="H13" s="33"/>
      <c r="I13" s="33"/>
      <c r="J13" s="33"/>
      <c r="K13" s="33"/>
      <c r="L13" s="33"/>
      <c r="M13" s="33"/>
      <c r="N13" s="33"/>
      <c r="O13" s="33"/>
      <c r="P13" s="33"/>
      <c r="Q13" s="33"/>
    </row>
    <row r="14" spans="1:17" x14ac:dyDescent="0.25">
      <c r="B14" s="16" t="s">
        <v>45</v>
      </c>
      <c r="I14" s="17"/>
      <c r="J14" s="17"/>
      <c r="K14" s="17"/>
      <c r="L14" s="17"/>
      <c r="M14" s="17"/>
      <c r="N14" s="17"/>
      <c r="O14" s="34" t="s">
        <v>46</v>
      </c>
      <c r="P14" s="34"/>
      <c r="Q14" s="34"/>
    </row>
    <row r="15" spans="1:17" x14ac:dyDescent="0.25">
      <c r="B15" s="1" t="s">
        <v>47</v>
      </c>
      <c r="G15" s="17"/>
      <c r="H15" s="17"/>
      <c r="I15" s="17"/>
      <c r="J15" s="17"/>
      <c r="K15" s="17"/>
      <c r="L15" s="17"/>
      <c r="M15" s="17"/>
      <c r="N15" s="17"/>
      <c r="O15" s="34" t="s">
        <v>48</v>
      </c>
      <c r="P15" s="34"/>
      <c r="Q15" s="34"/>
    </row>
    <row r="16" spans="1:17" x14ac:dyDescent="0.25">
      <c r="B16" s="1" t="s">
        <v>49</v>
      </c>
      <c r="D16" s="17"/>
      <c r="E16" s="17"/>
      <c r="F16" s="17"/>
      <c r="G16" s="17"/>
      <c r="H16" s="17"/>
      <c r="I16" s="17"/>
      <c r="J16" s="17"/>
      <c r="K16" s="17"/>
      <c r="L16" s="17"/>
      <c r="M16" s="17"/>
      <c r="N16" s="17"/>
      <c r="O16" s="34" t="s">
        <v>50</v>
      </c>
      <c r="P16" s="34"/>
      <c r="Q16" s="34"/>
    </row>
    <row r="18" spans="1:17" x14ac:dyDescent="0.25">
      <c r="A18" s="19" t="s">
        <v>51</v>
      </c>
      <c r="B18" s="20"/>
      <c r="C18" s="20"/>
      <c r="D18" s="20"/>
      <c r="E18" s="20"/>
      <c r="F18" s="20"/>
      <c r="G18" s="20"/>
      <c r="H18" s="20"/>
      <c r="I18" s="20"/>
      <c r="J18" s="20"/>
      <c r="K18" s="20"/>
      <c r="L18" s="20"/>
      <c r="M18" s="20"/>
      <c r="N18" s="20"/>
      <c r="O18" s="40" t="s">
        <v>52</v>
      </c>
      <c r="P18" s="45"/>
      <c r="Q18" s="45"/>
    </row>
    <row r="19" spans="1:17" x14ac:dyDescent="0.25">
      <c r="A19" s="16" t="s">
        <v>53</v>
      </c>
      <c r="B19" s="16"/>
      <c r="C19" s="16"/>
      <c r="D19" s="16"/>
      <c r="E19" s="16"/>
      <c r="F19" s="16"/>
      <c r="G19" s="16"/>
      <c r="H19" s="16"/>
      <c r="I19" s="16"/>
      <c r="J19" s="16"/>
      <c r="K19" s="16"/>
      <c r="L19" s="18"/>
      <c r="M19" s="17"/>
      <c r="N19" s="17"/>
      <c r="O19" s="34" t="s">
        <v>46</v>
      </c>
      <c r="P19" s="34"/>
      <c r="Q19" s="34"/>
    </row>
    <row r="20" spans="1:17" x14ac:dyDescent="0.25">
      <c r="A20" s="16" t="s">
        <v>54</v>
      </c>
      <c r="G20" s="17"/>
      <c r="H20" s="17"/>
      <c r="I20" s="17"/>
      <c r="J20" s="17"/>
      <c r="K20" s="17"/>
      <c r="L20" s="17"/>
      <c r="M20" s="17"/>
      <c r="N20" s="17"/>
      <c r="O20" s="34" t="s">
        <v>48</v>
      </c>
      <c r="P20" s="34"/>
      <c r="Q20" s="34"/>
    </row>
    <row r="21" spans="1:17" x14ac:dyDescent="0.25">
      <c r="A21" s="44" t="s">
        <v>55</v>
      </c>
      <c r="B21" s="44"/>
      <c r="C21" s="44"/>
      <c r="D21" s="17"/>
      <c r="E21" s="17"/>
      <c r="F21" s="17"/>
      <c r="G21" s="17"/>
      <c r="H21" s="17"/>
      <c r="I21" s="17"/>
      <c r="J21" s="17"/>
      <c r="K21" s="17"/>
      <c r="L21" s="17"/>
      <c r="M21" s="17"/>
      <c r="N21" s="17"/>
      <c r="O21" s="34" t="s">
        <v>50</v>
      </c>
      <c r="P21" s="34"/>
      <c r="Q21" s="34"/>
    </row>
    <row r="22" spans="1:17" x14ac:dyDescent="0.25">
      <c r="A22" s="16" t="s">
        <v>56</v>
      </c>
      <c r="C22" s="17"/>
      <c r="D22" s="17"/>
      <c r="E22" s="17"/>
      <c r="F22" s="17"/>
      <c r="G22" s="17"/>
      <c r="H22" s="17"/>
      <c r="I22" s="17"/>
      <c r="J22" s="17"/>
      <c r="K22" s="17"/>
      <c r="L22" s="17"/>
      <c r="M22" s="17"/>
      <c r="N22" s="17"/>
      <c r="O22" s="34" t="s">
        <v>50</v>
      </c>
      <c r="P22" s="34"/>
      <c r="Q22" s="34"/>
    </row>
    <row r="24" spans="1:17" x14ac:dyDescent="0.25">
      <c r="A24" s="21" t="s">
        <v>57</v>
      </c>
      <c r="O24" s="40" t="s">
        <v>58</v>
      </c>
      <c r="P24" s="40"/>
      <c r="Q24" s="40"/>
    </row>
    <row r="25" spans="1:17" x14ac:dyDescent="0.25">
      <c r="A25" s="1" t="s">
        <v>59</v>
      </c>
    </row>
    <row r="27" spans="1:17" x14ac:dyDescent="0.25">
      <c r="A27" s="21" t="s">
        <v>60</v>
      </c>
      <c r="O27" s="40" t="s">
        <v>58</v>
      </c>
      <c r="P27" s="40"/>
      <c r="Q27" s="40"/>
    </row>
    <row r="28" spans="1:17" x14ac:dyDescent="0.25">
      <c r="A28" s="1" t="s">
        <v>61</v>
      </c>
    </row>
    <row r="30" spans="1:17" x14ac:dyDescent="0.25">
      <c r="A30" s="21" t="s">
        <v>62</v>
      </c>
      <c r="O30" s="40" t="s">
        <v>63</v>
      </c>
      <c r="P30" s="40"/>
      <c r="Q30" s="40"/>
    </row>
    <row r="31" spans="1:17" x14ac:dyDescent="0.25">
      <c r="A31" s="1" t="s">
        <v>64</v>
      </c>
    </row>
    <row r="33" spans="1:17" x14ac:dyDescent="0.25">
      <c r="A33" s="21" t="s">
        <v>65</v>
      </c>
      <c r="O33" s="40" t="s">
        <v>58</v>
      </c>
      <c r="P33" s="40"/>
      <c r="Q33" s="40"/>
    </row>
    <row r="34" spans="1:17" x14ac:dyDescent="0.25">
      <c r="A34" s="1" t="s">
        <v>66</v>
      </c>
    </row>
  </sheetData>
  <sheetProtection algorithmName="SHA-512" hashValue="VRkHrExSk3y/SHsbfIg+karQClH6y1xsrCiEXMLjBpZtCe6I3AHuxJKWoFrg02uIp55zQUIWMcF4rKh9OCvE4Q==" saltValue="1bbjINqhsKIEdQ5vdFBArg==" spinCount="100000" sheet="1" objects="1" scenarios="1"/>
  <mergeCells count="18">
    <mergeCell ref="O14:Q14"/>
    <mergeCell ref="A8:Q9"/>
    <mergeCell ref="A12:D12"/>
    <mergeCell ref="A13:Q13"/>
    <mergeCell ref="O11:Q11"/>
    <mergeCell ref="O12:Q12"/>
    <mergeCell ref="O33:Q33"/>
    <mergeCell ref="O15:Q15"/>
    <mergeCell ref="O16:Q16"/>
    <mergeCell ref="A21:C21"/>
    <mergeCell ref="O19:Q19"/>
    <mergeCell ref="O20:Q20"/>
    <mergeCell ref="O21:Q21"/>
    <mergeCell ref="O22:Q22"/>
    <mergeCell ref="O18:Q18"/>
    <mergeCell ref="O24:Q24"/>
    <mergeCell ref="O27:Q27"/>
    <mergeCell ref="O30:Q3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509EA-00D5-425C-A94E-5CF0C63DFDE9}">
  <sheetPr>
    <tabColor theme="9"/>
  </sheetPr>
  <dimension ref="A9:R38"/>
  <sheetViews>
    <sheetView workbookViewId="0">
      <selection activeCell="B22" sqref="B22:R22"/>
    </sheetView>
  </sheetViews>
  <sheetFormatPr defaultColWidth="9.140625" defaultRowHeight="15" x14ac:dyDescent="0.25"/>
  <cols>
    <col min="1" max="16384" width="9.140625" style="1"/>
  </cols>
  <sheetData>
    <row r="9" spans="1:2" x14ac:dyDescent="0.25">
      <c r="A9" s="22" t="s">
        <v>67</v>
      </c>
    </row>
    <row r="10" spans="1:2" x14ac:dyDescent="0.25">
      <c r="A10" s="1" t="s">
        <v>68</v>
      </c>
    </row>
    <row r="12" spans="1:2" x14ac:dyDescent="0.25">
      <c r="A12" s="17"/>
      <c r="B12" s="1" t="s">
        <v>69</v>
      </c>
    </row>
    <row r="14" spans="1:2" x14ac:dyDescent="0.25">
      <c r="A14" s="17"/>
      <c r="B14" s="1" t="s">
        <v>70</v>
      </c>
    </row>
    <row r="16" spans="1:2" x14ac:dyDescent="0.25">
      <c r="A16" s="17"/>
      <c r="B16" s="2" t="s">
        <v>71</v>
      </c>
    </row>
    <row r="18" spans="1:18" x14ac:dyDescent="0.25">
      <c r="A18" s="17"/>
      <c r="B18" s="1" t="s">
        <v>72</v>
      </c>
    </row>
    <row r="19" spans="1:18" x14ac:dyDescent="0.25">
      <c r="B19" s="33" t="s">
        <v>73</v>
      </c>
      <c r="C19" s="33"/>
      <c r="D19" s="33"/>
      <c r="E19" s="33"/>
      <c r="F19" s="33"/>
      <c r="G19" s="33"/>
      <c r="H19" s="33"/>
      <c r="I19" s="33"/>
      <c r="J19" s="33"/>
      <c r="K19" s="33"/>
      <c r="L19" s="33"/>
      <c r="M19" s="33"/>
      <c r="N19" s="33"/>
      <c r="O19" s="33"/>
      <c r="P19" s="33"/>
      <c r="Q19" s="33"/>
      <c r="R19" s="33"/>
    </row>
    <row r="20" spans="1:18" ht="22.5" customHeight="1" x14ac:dyDescent="0.25">
      <c r="A20" s="17"/>
      <c r="B20" s="33"/>
      <c r="C20" s="33"/>
      <c r="D20" s="33"/>
      <c r="E20" s="33"/>
      <c r="F20" s="33"/>
      <c r="G20" s="33"/>
      <c r="H20" s="33"/>
      <c r="I20" s="33"/>
      <c r="J20" s="33"/>
      <c r="K20" s="33"/>
      <c r="L20" s="33"/>
      <c r="M20" s="33"/>
      <c r="N20" s="33"/>
      <c r="O20" s="33"/>
      <c r="P20" s="33"/>
      <c r="Q20" s="33"/>
      <c r="R20" s="33"/>
    </row>
    <row r="22" spans="1:18" ht="30.75" customHeight="1" x14ac:dyDescent="0.25">
      <c r="A22" s="23"/>
      <c r="B22" s="33" t="s">
        <v>74</v>
      </c>
      <c r="C22" s="33"/>
      <c r="D22" s="33"/>
      <c r="E22" s="33"/>
      <c r="F22" s="33"/>
      <c r="G22" s="33"/>
      <c r="H22" s="33"/>
      <c r="I22" s="33"/>
      <c r="J22" s="33"/>
      <c r="K22" s="33"/>
      <c r="L22" s="33"/>
      <c r="M22" s="33"/>
      <c r="N22" s="33"/>
      <c r="O22" s="33"/>
      <c r="P22" s="33"/>
      <c r="Q22" s="33"/>
      <c r="R22" s="33"/>
    </row>
    <row r="24" spans="1:18" x14ac:dyDescent="0.25">
      <c r="A24" s="22" t="s">
        <v>75</v>
      </c>
    </row>
    <row r="25" spans="1:18" x14ac:dyDescent="0.25">
      <c r="A25" s="33" t="s">
        <v>76</v>
      </c>
      <c r="B25" s="33"/>
      <c r="C25" s="33"/>
      <c r="D25" s="33"/>
      <c r="E25" s="33"/>
      <c r="F25" s="33"/>
      <c r="G25" s="33"/>
      <c r="H25" s="33"/>
      <c r="I25" s="33"/>
      <c r="J25" s="33"/>
      <c r="K25" s="33"/>
      <c r="L25" s="33"/>
      <c r="M25" s="33"/>
      <c r="N25" s="33"/>
      <c r="O25" s="33"/>
      <c r="P25" s="33"/>
      <c r="Q25" s="33"/>
      <c r="R25" s="33"/>
    </row>
    <row r="26" spans="1:18" ht="33.75" customHeight="1" x14ac:dyDescent="0.25">
      <c r="A26" s="33"/>
      <c r="B26" s="33"/>
      <c r="C26" s="33"/>
      <c r="D26" s="33"/>
      <c r="E26" s="33"/>
      <c r="F26" s="33"/>
      <c r="G26" s="33"/>
      <c r="H26" s="33"/>
      <c r="I26" s="33"/>
      <c r="J26" s="33"/>
      <c r="K26" s="33"/>
      <c r="L26" s="33"/>
      <c r="M26" s="33"/>
      <c r="N26" s="33"/>
      <c r="O26" s="33"/>
      <c r="P26" s="33"/>
      <c r="Q26" s="33"/>
      <c r="R26" s="33"/>
    </row>
    <row r="29" spans="1:18" x14ac:dyDescent="0.25">
      <c r="A29" s="17"/>
      <c r="B29" s="17"/>
      <c r="C29" s="17"/>
      <c r="D29" s="17"/>
      <c r="E29" s="17"/>
      <c r="F29" s="17"/>
      <c r="G29" s="17"/>
      <c r="I29" s="17"/>
      <c r="J29" s="17"/>
    </row>
    <row r="30" spans="1:18" x14ac:dyDescent="0.25">
      <c r="A30" s="48" t="s">
        <v>77</v>
      </c>
      <c r="B30" s="48"/>
      <c r="C30" s="48"/>
      <c r="D30" s="48"/>
      <c r="E30" s="48"/>
      <c r="F30" s="48"/>
      <c r="G30" s="48"/>
      <c r="I30" s="48" t="s">
        <v>78</v>
      </c>
      <c r="J30" s="48"/>
    </row>
    <row r="33" spans="1:10" x14ac:dyDescent="0.25">
      <c r="A33" s="17"/>
      <c r="B33" s="17"/>
      <c r="C33" s="17"/>
      <c r="D33" s="17"/>
      <c r="E33" s="17"/>
      <c r="F33" s="17"/>
      <c r="G33" s="17"/>
      <c r="I33" s="49"/>
      <c r="J33" s="49"/>
    </row>
    <row r="34" spans="1:10" x14ac:dyDescent="0.25">
      <c r="A34" s="48" t="s">
        <v>79</v>
      </c>
      <c r="B34" s="48"/>
      <c r="C34" s="48"/>
      <c r="D34" s="48"/>
      <c r="E34" s="48"/>
      <c r="F34" s="48"/>
      <c r="G34" s="48"/>
      <c r="I34" s="48" t="s">
        <v>78</v>
      </c>
      <c r="J34" s="48"/>
    </row>
    <row r="37" spans="1:10" x14ac:dyDescent="0.25">
      <c r="A37" s="17"/>
      <c r="B37" s="17"/>
      <c r="C37" s="17"/>
      <c r="D37" s="17"/>
      <c r="E37" s="17"/>
      <c r="F37" s="17"/>
      <c r="G37" s="17"/>
      <c r="I37" s="17"/>
      <c r="J37" s="17"/>
    </row>
    <row r="38" spans="1:10" x14ac:dyDescent="0.25">
      <c r="A38" s="48" t="s">
        <v>80</v>
      </c>
      <c r="B38" s="48"/>
      <c r="C38" s="48"/>
      <c r="D38" s="48"/>
      <c r="E38" s="48"/>
      <c r="F38" s="48"/>
      <c r="G38" s="48"/>
      <c r="I38" s="48" t="s">
        <v>78</v>
      </c>
      <c r="J38" s="48"/>
    </row>
  </sheetData>
  <sheetProtection algorithmName="SHA-512" hashValue="if7EM96FfnmDq32OlqGTPRL/3pMvzrQhiLeuDPniBzhn3AhlVtTOQf1aC0HAfJNi9ICnuhm9gNwJvqFSWDXiYA==" saltValue="UdEUZE7q6gHxRpSm+hRHVw==" spinCount="100000" sheet="1" objects="1" scenarios="1"/>
  <mergeCells count="10">
    <mergeCell ref="B19:R20"/>
    <mergeCell ref="A25:R26"/>
    <mergeCell ref="A30:G30"/>
    <mergeCell ref="A34:G34"/>
    <mergeCell ref="A38:G38"/>
    <mergeCell ref="I30:J30"/>
    <mergeCell ref="I33:J33"/>
    <mergeCell ref="I34:J34"/>
    <mergeCell ref="I38:J38"/>
    <mergeCell ref="B22:R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8:T116"/>
  <sheetViews>
    <sheetView topLeftCell="A4" zoomScaleNormal="100" workbookViewId="0">
      <selection activeCell="A9" sqref="A9"/>
    </sheetView>
  </sheetViews>
  <sheetFormatPr defaultColWidth="9.140625" defaultRowHeight="15" x14ac:dyDescent="0.25"/>
  <cols>
    <col min="1" max="1" width="24" style="1" customWidth="1"/>
    <col min="2" max="2" width="9.7109375" style="1" customWidth="1"/>
    <col min="3" max="3" width="11.140625" style="1" customWidth="1"/>
    <col min="4" max="4" width="11.28515625" style="1" customWidth="1"/>
    <col min="5" max="5" width="14.7109375" style="1" customWidth="1"/>
    <col min="6" max="6" width="14" style="1" customWidth="1"/>
    <col min="7" max="7" width="11.85546875" style="1" customWidth="1"/>
    <col min="8" max="9" width="9.140625" style="1"/>
    <col min="10" max="10" width="11.85546875" style="1" customWidth="1"/>
    <col min="11" max="16384" width="9.140625" style="1"/>
  </cols>
  <sheetData>
    <row r="8" spans="1:20" ht="56.25" customHeight="1" x14ac:dyDescent="0.25">
      <c r="A8" s="38" t="s">
        <v>136</v>
      </c>
      <c r="B8" s="38"/>
      <c r="C8" s="38"/>
      <c r="D8" s="38"/>
      <c r="E8" s="38"/>
      <c r="F8" s="38"/>
      <c r="G8" s="38"/>
      <c r="H8" s="38"/>
      <c r="I8" s="38"/>
      <c r="J8" s="38"/>
      <c r="K8" s="38"/>
      <c r="L8" s="38"/>
      <c r="M8" s="38"/>
      <c r="N8" s="38"/>
      <c r="O8" s="9"/>
      <c r="P8" s="9"/>
      <c r="Q8" s="9"/>
      <c r="R8" s="9"/>
      <c r="S8" s="9"/>
      <c r="T8" s="9"/>
    </row>
    <row r="11" spans="1:20" x14ac:dyDescent="0.25">
      <c r="A11" s="2" t="s">
        <v>81</v>
      </c>
      <c r="C11" s="62"/>
      <c r="D11" s="63"/>
      <c r="E11" s="63"/>
      <c r="F11" s="63"/>
      <c r="G11" s="63"/>
      <c r="H11" s="63"/>
      <c r="I11" s="64"/>
    </row>
    <row r="13" spans="1:20" x14ac:dyDescent="0.25">
      <c r="A13" s="2" t="s">
        <v>82</v>
      </c>
      <c r="C13" s="65"/>
      <c r="D13" s="66"/>
      <c r="E13" s="66"/>
      <c r="F13" s="66"/>
      <c r="G13" s="66"/>
      <c r="H13" s="66"/>
      <c r="I13" s="67"/>
    </row>
    <row r="14" spans="1:20" x14ac:dyDescent="0.25">
      <c r="A14" s="2" t="s">
        <v>83</v>
      </c>
      <c r="C14" s="65"/>
      <c r="D14" s="66"/>
      <c r="E14" s="66"/>
      <c r="F14" s="66"/>
      <c r="G14" s="66"/>
      <c r="H14" s="66"/>
      <c r="I14" s="67"/>
    </row>
    <row r="15" spans="1:20" x14ac:dyDescent="0.25">
      <c r="A15" s="2" t="s">
        <v>84</v>
      </c>
      <c r="C15" s="62"/>
      <c r="D15" s="63"/>
      <c r="E15" s="63"/>
      <c r="F15" s="63"/>
      <c r="G15" s="63"/>
      <c r="H15" s="63"/>
      <c r="I15" s="64"/>
    </row>
    <row r="16" spans="1:20" x14ac:dyDescent="0.25">
      <c r="A16" s="2" t="s">
        <v>85</v>
      </c>
      <c r="C16" s="65"/>
      <c r="D16" s="66"/>
      <c r="E16" s="66"/>
      <c r="F16" s="66"/>
      <c r="G16" s="66"/>
      <c r="H16" s="66"/>
      <c r="I16" s="67"/>
    </row>
    <row r="18" spans="1:14" x14ac:dyDescent="0.25">
      <c r="A18" s="2" t="s">
        <v>86</v>
      </c>
      <c r="C18" s="65"/>
      <c r="D18" s="66"/>
      <c r="E18" s="66"/>
      <c r="F18" s="66"/>
      <c r="G18" s="66"/>
      <c r="H18" s="66"/>
      <c r="I18" s="67"/>
    </row>
    <row r="19" spans="1:14" x14ac:dyDescent="0.25">
      <c r="A19" s="2" t="s">
        <v>87</v>
      </c>
      <c r="C19" s="65"/>
      <c r="D19" s="66"/>
      <c r="E19" s="66"/>
      <c r="F19" s="66"/>
      <c r="G19" s="66"/>
      <c r="H19" s="66"/>
      <c r="I19" s="67"/>
    </row>
    <row r="21" spans="1:14" x14ac:dyDescent="0.25">
      <c r="A21" s="2" t="s">
        <v>88</v>
      </c>
    </row>
    <row r="23" spans="1:14" x14ac:dyDescent="0.25">
      <c r="A23" s="2" t="s">
        <v>89</v>
      </c>
      <c r="C23" s="55" t="s">
        <v>90</v>
      </c>
      <c r="D23" s="56"/>
      <c r="E23" s="56"/>
      <c r="F23" s="57"/>
    </row>
    <row r="25" spans="1:14" x14ac:dyDescent="0.25">
      <c r="A25" s="2" t="s">
        <v>91</v>
      </c>
    </row>
    <row r="27" spans="1:14" x14ac:dyDescent="0.25">
      <c r="A27" s="68"/>
      <c r="B27" s="69"/>
      <c r="C27" s="69"/>
      <c r="D27" s="69"/>
      <c r="E27" s="69"/>
      <c r="F27" s="69"/>
      <c r="G27" s="69"/>
      <c r="H27" s="69"/>
      <c r="I27" s="69"/>
      <c r="J27" s="69"/>
      <c r="K27" s="69"/>
      <c r="L27" s="69"/>
      <c r="M27" s="69"/>
      <c r="N27" s="70"/>
    </row>
    <row r="28" spans="1:14" x14ac:dyDescent="0.25">
      <c r="A28" s="71"/>
      <c r="B28" s="72"/>
      <c r="C28" s="72"/>
      <c r="D28" s="72"/>
      <c r="E28" s="72"/>
      <c r="F28" s="72"/>
      <c r="G28" s="72"/>
      <c r="H28" s="72"/>
      <c r="I28" s="72"/>
      <c r="J28" s="72"/>
      <c r="K28" s="72"/>
      <c r="L28" s="72"/>
      <c r="M28" s="72"/>
      <c r="N28" s="73"/>
    </row>
    <row r="29" spans="1:14" x14ac:dyDescent="0.25">
      <c r="A29" s="71"/>
      <c r="B29" s="72"/>
      <c r="C29" s="72"/>
      <c r="D29" s="72"/>
      <c r="E29" s="72"/>
      <c r="F29" s="72"/>
      <c r="G29" s="72"/>
      <c r="H29" s="72"/>
      <c r="I29" s="72"/>
      <c r="J29" s="72"/>
      <c r="K29" s="72"/>
      <c r="L29" s="72"/>
      <c r="M29" s="72"/>
      <c r="N29" s="73"/>
    </row>
    <row r="30" spans="1:14" x14ac:dyDescent="0.25">
      <c r="A30" s="71"/>
      <c r="B30" s="72"/>
      <c r="C30" s="72"/>
      <c r="D30" s="72"/>
      <c r="E30" s="72"/>
      <c r="F30" s="72"/>
      <c r="G30" s="72"/>
      <c r="H30" s="72"/>
      <c r="I30" s="72"/>
      <c r="J30" s="72"/>
      <c r="K30" s="72"/>
      <c r="L30" s="72"/>
      <c r="M30" s="72"/>
      <c r="N30" s="73"/>
    </row>
    <row r="31" spans="1:14" x14ac:dyDescent="0.25">
      <c r="A31" s="71"/>
      <c r="B31" s="72"/>
      <c r="C31" s="72"/>
      <c r="D31" s="72"/>
      <c r="E31" s="72"/>
      <c r="F31" s="72"/>
      <c r="G31" s="72"/>
      <c r="H31" s="72"/>
      <c r="I31" s="72"/>
      <c r="J31" s="72"/>
      <c r="K31" s="72"/>
      <c r="L31" s="72"/>
      <c r="M31" s="72"/>
      <c r="N31" s="73"/>
    </row>
    <row r="32" spans="1:14" x14ac:dyDescent="0.25">
      <c r="A32" s="71"/>
      <c r="B32" s="72"/>
      <c r="C32" s="72"/>
      <c r="D32" s="72"/>
      <c r="E32" s="72"/>
      <c r="F32" s="72"/>
      <c r="G32" s="72"/>
      <c r="H32" s="72"/>
      <c r="I32" s="72"/>
      <c r="J32" s="72"/>
      <c r="K32" s="72"/>
      <c r="L32" s="72"/>
      <c r="M32" s="72"/>
      <c r="N32" s="73"/>
    </row>
    <row r="33" spans="1:14" x14ac:dyDescent="0.25">
      <c r="A33" s="71"/>
      <c r="B33" s="72"/>
      <c r="C33" s="72"/>
      <c r="D33" s="72"/>
      <c r="E33" s="72"/>
      <c r="F33" s="72"/>
      <c r="G33" s="72"/>
      <c r="H33" s="72"/>
      <c r="I33" s="72"/>
      <c r="J33" s="72"/>
      <c r="K33" s="72"/>
      <c r="L33" s="72"/>
      <c r="M33" s="72"/>
      <c r="N33" s="73"/>
    </row>
    <row r="34" spans="1:14" x14ac:dyDescent="0.25">
      <c r="A34" s="74"/>
      <c r="B34" s="75"/>
      <c r="C34" s="75"/>
      <c r="D34" s="75"/>
      <c r="E34" s="75"/>
      <c r="F34" s="75"/>
      <c r="G34" s="75"/>
      <c r="H34" s="75"/>
      <c r="I34" s="75"/>
      <c r="J34" s="75"/>
      <c r="K34" s="75"/>
      <c r="L34" s="75"/>
      <c r="M34" s="75"/>
      <c r="N34" s="76"/>
    </row>
    <row r="36" spans="1:14" x14ac:dyDescent="0.25">
      <c r="A36" s="2" t="s">
        <v>92</v>
      </c>
    </row>
    <row r="38" spans="1:14" x14ac:dyDescent="0.25">
      <c r="A38" s="77"/>
      <c r="B38" s="78"/>
      <c r="C38" s="78"/>
      <c r="D38" s="78"/>
      <c r="E38" s="78"/>
      <c r="F38" s="78"/>
      <c r="G38" s="78"/>
      <c r="H38" s="78"/>
      <c r="I38" s="78"/>
      <c r="J38" s="78"/>
      <c r="K38" s="78"/>
      <c r="L38" s="78"/>
      <c r="M38" s="78"/>
      <c r="N38" s="79"/>
    </row>
    <row r="39" spans="1:14" x14ac:dyDescent="0.25">
      <c r="A39" s="80"/>
      <c r="B39" s="81"/>
      <c r="C39" s="81"/>
      <c r="D39" s="81"/>
      <c r="E39" s="81"/>
      <c r="F39" s="81"/>
      <c r="G39" s="81"/>
      <c r="H39" s="81"/>
      <c r="I39" s="81"/>
      <c r="J39" s="81"/>
      <c r="K39" s="81"/>
      <c r="L39" s="81"/>
      <c r="M39" s="81"/>
      <c r="N39" s="82"/>
    </row>
    <row r="40" spans="1:14" x14ac:dyDescent="0.25">
      <c r="A40" s="80"/>
      <c r="B40" s="81"/>
      <c r="C40" s="81"/>
      <c r="D40" s="81"/>
      <c r="E40" s="81"/>
      <c r="F40" s="81"/>
      <c r="G40" s="81"/>
      <c r="H40" s="81"/>
      <c r="I40" s="81"/>
      <c r="J40" s="81"/>
      <c r="K40" s="81"/>
      <c r="L40" s="81"/>
      <c r="M40" s="81"/>
      <c r="N40" s="82"/>
    </row>
    <row r="41" spans="1:14" x14ac:dyDescent="0.25">
      <c r="A41" s="80"/>
      <c r="B41" s="81"/>
      <c r="C41" s="81"/>
      <c r="D41" s="81"/>
      <c r="E41" s="81"/>
      <c r="F41" s="81"/>
      <c r="G41" s="81"/>
      <c r="H41" s="81"/>
      <c r="I41" s="81"/>
      <c r="J41" s="81"/>
      <c r="K41" s="81"/>
      <c r="L41" s="81"/>
      <c r="M41" s="81"/>
      <c r="N41" s="82"/>
    </row>
    <row r="42" spans="1:14" x14ac:dyDescent="0.25">
      <c r="A42" s="80"/>
      <c r="B42" s="81"/>
      <c r="C42" s="81"/>
      <c r="D42" s="81"/>
      <c r="E42" s="81"/>
      <c r="F42" s="81"/>
      <c r="G42" s="81"/>
      <c r="H42" s="81"/>
      <c r="I42" s="81"/>
      <c r="J42" s="81"/>
      <c r="K42" s="81"/>
      <c r="L42" s="81"/>
      <c r="M42" s="81"/>
      <c r="N42" s="82"/>
    </row>
    <row r="43" spans="1:14" x14ac:dyDescent="0.25">
      <c r="A43" s="80"/>
      <c r="B43" s="81"/>
      <c r="C43" s="81"/>
      <c r="D43" s="81"/>
      <c r="E43" s="81"/>
      <c r="F43" s="81"/>
      <c r="G43" s="81"/>
      <c r="H43" s="81"/>
      <c r="I43" s="81"/>
      <c r="J43" s="81"/>
      <c r="K43" s="81"/>
      <c r="L43" s="81"/>
      <c r="M43" s="81"/>
      <c r="N43" s="82"/>
    </row>
    <row r="44" spans="1:14" x14ac:dyDescent="0.25">
      <c r="A44" s="80"/>
      <c r="B44" s="81"/>
      <c r="C44" s="81"/>
      <c r="D44" s="81"/>
      <c r="E44" s="81"/>
      <c r="F44" s="81"/>
      <c r="G44" s="81"/>
      <c r="H44" s="81"/>
      <c r="I44" s="81"/>
      <c r="J44" s="81"/>
      <c r="K44" s="81"/>
      <c r="L44" s="81"/>
      <c r="M44" s="81"/>
      <c r="N44" s="82"/>
    </row>
    <row r="45" spans="1:14" x14ac:dyDescent="0.25">
      <c r="A45" s="83"/>
      <c r="B45" s="84"/>
      <c r="C45" s="84"/>
      <c r="D45" s="84"/>
      <c r="E45" s="84"/>
      <c r="F45" s="84"/>
      <c r="G45" s="84"/>
      <c r="H45" s="84"/>
      <c r="I45" s="84"/>
      <c r="J45" s="84"/>
      <c r="K45" s="84"/>
      <c r="L45" s="84"/>
      <c r="M45" s="84"/>
      <c r="N45" s="85"/>
    </row>
    <row r="47" spans="1:14" ht="27" customHeight="1" x14ac:dyDescent="0.25">
      <c r="A47" s="98" t="s">
        <v>93</v>
      </c>
      <c r="B47" s="98"/>
      <c r="C47" s="98"/>
      <c r="D47" s="98"/>
      <c r="F47" s="58"/>
      <c r="G47" s="59"/>
      <c r="H47" s="60"/>
    </row>
    <row r="48" spans="1:14" ht="28.5" customHeight="1" x14ac:dyDescent="0.25">
      <c r="A48" s="98" t="s">
        <v>94</v>
      </c>
      <c r="B48" s="98"/>
      <c r="C48" s="98"/>
      <c r="D48" s="98"/>
      <c r="F48" s="99"/>
      <c r="G48" s="100"/>
      <c r="H48" s="101"/>
    </row>
    <row r="50" spans="1:14" x14ac:dyDescent="0.25">
      <c r="A50" s="2" t="s">
        <v>95</v>
      </c>
    </row>
    <row r="52" spans="1:14" x14ac:dyDescent="0.25">
      <c r="A52" s="68"/>
      <c r="B52" s="69"/>
      <c r="C52" s="69"/>
      <c r="D52" s="69"/>
      <c r="E52" s="69"/>
      <c r="F52" s="69"/>
      <c r="G52" s="69"/>
      <c r="H52" s="69"/>
      <c r="I52" s="69"/>
      <c r="J52" s="69"/>
      <c r="K52" s="69"/>
      <c r="L52" s="69"/>
      <c r="M52" s="69"/>
      <c r="N52" s="70"/>
    </row>
    <row r="53" spans="1:14" x14ac:dyDescent="0.25">
      <c r="A53" s="71"/>
      <c r="B53" s="72"/>
      <c r="C53" s="72"/>
      <c r="D53" s="72"/>
      <c r="E53" s="72"/>
      <c r="F53" s="72"/>
      <c r="G53" s="72"/>
      <c r="H53" s="72"/>
      <c r="I53" s="72"/>
      <c r="J53" s="72"/>
      <c r="K53" s="72"/>
      <c r="L53" s="72"/>
      <c r="M53" s="72"/>
      <c r="N53" s="73"/>
    </row>
    <row r="54" spans="1:14" x14ac:dyDescent="0.25">
      <c r="A54" s="71"/>
      <c r="B54" s="72"/>
      <c r="C54" s="72"/>
      <c r="D54" s="72"/>
      <c r="E54" s="72"/>
      <c r="F54" s="72"/>
      <c r="G54" s="72"/>
      <c r="H54" s="72"/>
      <c r="I54" s="72"/>
      <c r="J54" s="72"/>
      <c r="K54" s="72"/>
      <c r="L54" s="72"/>
      <c r="M54" s="72"/>
      <c r="N54" s="73"/>
    </row>
    <row r="55" spans="1:14" x14ac:dyDescent="0.25">
      <c r="A55" s="71"/>
      <c r="B55" s="72"/>
      <c r="C55" s="72"/>
      <c r="D55" s="72"/>
      <c r="E55" s="72"/>
      <c r="F55" s="72"/>
      <c r="G55" s="72"/>
      <c r="H55" s="72"/>
      <c r="I55" s="72"/>
      <c r="J55" s="72"/>
      <c r="K55" s="72"/>
      <c r="L55" s="72"/>
      <c r="M55" s="72"/>
      <c r="N55" s="73"/>
    </row>
    <row r="56" spans="1:14" x14ac:dyDescent="0.25">
      <c r="A56" s="71"/>
      <c r="B56" s="72"/>
      <c r="C56" s="72"/>
      <c r="D56" s="72"/>
      <c r="E56" s="72"/>
      <c r="F56" s="72"/>
      <c r="G56" s="72"/>
      <c r="H56" s="72"/>
      <c r="I56" s="72"/>
      <c r="J56" s="72"/>
      <c r="K56" s="72"/>
      <c r="L56" s="72"/>
      <c r="M56" s="72"/>
      <c r="N56" s="73"/>
    </row>
    <row r="57" spans="1:14" x14ac:dyDescent="0.25">
      <c r="A57" s="71"/>
      <c r="B57" s="72"/>
      <c r="C57" s="72"/>
      <c r="D57" s="72"/>
      <c r="E57" s="72"/>
      <c r="F57" s="72"/>
      <c r="G57" s="72"/>
      <c r="H57" s="72"/>
      <c r="I57" s="72"/>
      <c r="J57" s="72"/>
      <c r="K57" s="72"/>
      <c r="L57" s="72"/>
      <c r="M57" s="72"/>
      <c r="N57" s="73"/>
    </row>
    <row r="58" spans="1:14" x14ac:dyDescent="0.25">
      <c r="A58" s="71"/>
      <c r="B58" s="72"/>
      <c r="C58" s="72"/>
      <c r="D58" s="72"/>
      <c r="E58" s="72"/>
      <c r="F58" s="72"/>
      <c r="G58" s="72"/>
      <c r="H58" s="72"/>
      <c r="I58" s="72"/>
      <c r="J58" s="72"/>
      <c r="K58" s="72"/>
      <c r="L58" s="72"/>
      <c r="M58" s="72"/>
      <c r="N58" s="73"/>
    </row>
    <row r="59" spans="1:14" x14ac:dyDescent="0.25">
      <c r="A59" s="74"/>
      <c r="B59" s="75"/>
      <c r="C59" s="75"/>
      <c r="D59" s="75"/>
      <c r="E59" s="75"/>
      <c r="F59" s="75"/>
      <c r="G59" s="75"/>
      <c r="H59" s="75"/>
      <c r="I59" s="75"/>
      <c r="J59" s="75"/>
      <c r="K59" s="75"/>
      <c r="L59" s="75"/>
      <c r="M59" s="75"/>
      <c r="N59" s="76"/>
    </row>
    <row r="61" spans="1:14" x14ac:dyDescent="0.25">
      <c r="A61" s="2" t="s">
        <v>96</v>
      </c>
    </row>
    <row r="62" spans="1:14" x14ac:dyDescent="0.25">
      <c r="A62" s="2" t="s">
        <v>97</v>
      </c>
    </row>
    <row r="63" spans="1:14" x14ac:dyDescent="0.25">
      <c r="A63" s="2" t="s">
        <v>98</v>
      </c>
    </row>
    <row r="65" spans="1:14" x14ac:dyDescent="0.25">
      <c r="A65" s="68"/>
      <c r="B65" s="69"/>
      <c r="C65" s="69"/>
      <c r="D65" s="69"/>
      <c r="E65" s="69"/>
      <c r="F65" s="69"/>
      <c r="G65" s="69"/>
      <c r="H65" s="69"/>
      <c r="I65" s="69"/>
      <c r="J65" s="69"/>
      <c r="K65" s="69"/>
      <c r="L65" s="69"/>
      <c r="M65" s="69"/>
      <c r="N65" s="70"/>
    </row>
    <row r="66" spans="1:14" x14ac:dyDescent="0.25">
      <c r="A66" s="71"/>
      <c r="B66" s="72"/>
      <c r="C66" s="72"/>
      <c r="D66" s="72"/>
      <c r="E66" s="72"/>
      <c r="F66" s="72"/>
      <c r="G66" s="72"/>
      <c r="H66" s="72"/>
      <c r="I66" s="72"/>
      <c r="J66" s="72"/>
      <c r="K66" s="72"/>
      <c r="L66" s="72"/>
      <c r="M66" s="72"/>
      <c r="N66" s="73"/>
    </row>
    <row r="67" spans="1:14" x14ac:dyDescent="0.25">
      <c r="A67" s="71"/>
      <c r="B67" s="72"/>
      <c r="C67" s="72"/>
      <c r="D67" s="72"/>
      <c r="E67" s="72"/>
      <c r="F67" s="72"/>
      <c r="G67" s="72"/>
      <c r="H67" s="72"/>
      <c r="I67" s="72"/>
      <c r="J67" s="72"/>
      <c r="K67" s="72"/>
      <c r="L67" s="72"/>
      <c r="M67" s="72"/>
      <c r="N67" s="73"/>
    </row>
    <row r="68" spans="1:14" x14ac:dyDescent="0.25">
      <c r="A68" s="71"/>
      <c r="B68" s="72"/>
      <c r="C68" s="72"/>
      <c r="D68" s="72"/>
      <c r="E68" s="72"/>
      <c r="F68" s="72"/>
      <c r="G68" s="72"/>
      <c r="H68" s="72"/>
      <c r="I68" s="72"/>
      <c r="J68" s="72"/>
      <c r="K68" s="72"/>
      <c r="L68" s="72"/>
      <c r="M68" s="72"/>
      <c r="N68" s="73"/>
    </row>
    <row r="69" spans="1:14" x14ac:dyDescent="0.25">
      <c r="A69" s="71"/>
      <c r="B69" s="72"/>
      <c r="C69" s="72"/>
      <c r="D69" s="72"/>
      <c r="E69" s="72"/>
      <c r="F69" s="72"/>
      <c r="G69" s="72"/>
      <c r="H69" s="72"/>
      <c r="I69" s="72"/>
      <c r="J69" s="72"/>
      <c r="K69" s="72"/>
      <c r="L69" s="72"/>
      <c r="M69" s="72"/>
      <c r="N69" s="73"/>
    </row>
    <row r="70" spans="1:14" x14ac:dyDescent="0.25">
      <c r="A70" s="74"/>
      <c r="B70" s="75"/>
      <c r="C70" s="75"/>
      <c r="D70" s="75"/>
      <c r="E70" s="75"/>
      <c r="F70" s="75"/>
      <c r="G70" s="75"/>
      <c r="H70" s="75"/>
      <c r="I70" s="75"/>
      <c r="J70" s="75"/>
      <c r="K70" s="75"/>
      <c r="L70" s="75"/>
      <c r="M70" s="75"/>
      <c r="N70" s="76"/>
    </row>
    <row r="72" spans="1:14" x14ac:dyDescent="0.25">
      <c r="A72" s="2" t="s">
        <v>99</v>
      </c>
    </row>
    <row r="74" spans="1:14" x14ac:dyDescent="0.25">
      <c r="A74" s="68"/>
      <c r="B74" s="69"/>
      <c r="C74" s="69"/>
      <c r="D74" s="69"/>
      <c r="E74" s="69"/>
      <c r="F74" s="69"/>
      <c r="G74" s="69"/>
      <c r="H74" s="69"/>
      <c r="I74" s="69"/>
      <c r="J74" s="69"/>
      <c r="K74" s="69"/>
      <c r="L74" s="69"/>
      <c r="M74" s="69"/>
      <c r="N74" s="70"/>
    </row>
    <row r="75" spans="1:14" x14ac:dyDescent="0.25">
      <c r="A75" s="71"/>
      <c r="B75" s="72"/>
      <c r="C75" s="72"/>
      <c r="D75" s="72"/>
      <c r="E75" s="72"/>
      <c r="F75" s="72"/>
      <c r="G75" s="72"/>
      <c r="H75" s="72"/>
      <c r="I75" s="72"/>
      <c r="J75" s="72"/>
      <c r="K75" s="72"/>
      <c r="L75" s="72"/>
      <c r="M75" s="72"/>
      <c r="N75" s="73"/>
    </row>
    <row r="76" spans="1:14" x14ac:dyDescent="0.25">
      <c r="A76" s="71"/>
      <c r="B76" s="72"/>
      <c r="C76" s="72"/>
      <c r="D76" s="72"/>
      <c r="E76" s="72"/>
      <c r="F76" s="72"/>
      <c r="G76" s="72"/>
      <c r="H76" s="72"/>
      <c r="I76" s="72"/>
      <c r="J76" s="72"/>
      <c r="K76" s="72"/>
      <c r="L76" s="72"/>
      <c r="M76" s="72"/>
      <c r="N76" s="73"/>
    </row>
    <row r="77" spans="1:14" x14ac:dyDescent="0.25">
      <c r="A77" s="71"/>
      <c r="B77" s="72"/>
      <c r="C77" s="72"/>
      <c r="D77" s="72"/>
      <c r="E77" s="72"/>
      <c r="F77" s="72"/>
      <c r="G77" s="72"/>
      <c r="H77" s="72"/>
      <c r="I77" s="72"/>
      <c r="J77" s="72"/>
      <c r="K77" s="72"/>
      <c r="L77" s="72"/>
      <c r="M77" s="72"/>
      <c r="N77" s="73"/>
    </row>
    <row r="78" spans="1:14" x14ac:dyDescent="0.25">
      <c r="A78" s="71"/>
      <c r="B78" s="72"/>
      <c r="C78" s="72"/>
      <c r="D78" s="72"/>
      <c r="E78" s="72"/>
      <c r="F78" s="72"/>
      <c r="G78" s="72"/>
      <c r="H78" s="72"/>
      <c r="I78" s="72"/>
      <c r="J78" s="72"/>
      <c r="K78" s="72"/>
      <c r="L78" s="72"/>
      <c r="M78" s="72"/>
      <c r="N78" s="73"/>
    </row>
    <row r="79" spans="1:14" x14ac:dyDescent="0.25">
      <c r="A79" s="74"/>
      <c r="B79" s="75"/>
      <c r="C79" s="75"/>
      <c r="D79" s="75"/>
      <c r="E79" s="75"/>
      <c r="F79" s="75"/>
      <c r="G79" s="75"/>
      <c r="H79" s="75"/>
      <c r="I79" s="75"/>
      <c r="J79" s="75"/>
      <c r="K79" s="75"/>
      <c r="L79" s="75"/>
      <c r="M79" s="75"/>
      <c r="N79" s="76"/>
    </row>
    <row r="81" spans="1:14" x14ac:dyDescent="0.25">
      <c r="A81" s="2" t="s">
        <v>100</v>
      </c>
    </row>
    <row r="83" spans="1:14" x14ac:dyDescent="0.25">
      <c r="A83" s="77"/>
      <c r="B83" s="78"/>
      <c r="C83" s="78"/>
      <c r="D83" s="78"/>
      <c r="E83" s="78"/>
      <c r="F83" s="78"/>
      <c r="G83" s="78"/>
      <c r="H83" s="78"/>
      <c r="I83" s="78"/>
      <c r="J83" s="78"/>
      <c r="K83" s="78"/>
      <c r="L83" s="78"/>
      <c r="M83" s="78"/>
      <c r="N83" s="79"/>
    </row>
    <row r="84" spans="1:14" x14ac:dyDescent="0.25">
      <c r="A84" s="80"/>
      <c r="B84" s="81"/>
      <c r="C84" s="81"/>
      <c r="D84" s="81"/>
      <c r="E84" s="81"/>
      <c r="F84" s="81"/>
      <c r="G84" s="81"/>
      <c r="H84" s="81"/>
      <c r="I84" s="81"/>
      <c r="J84" s="81"/>
      <c r="K84" s="81"/>
      <c r="L84" s="81"/>
      <c r="M84" s="81"/>
      <c r="N84" s="82"/>
    </row>
    <row r="85" spans="1:14" x14ac:dyDescent="0.25">
      <c r="A85" s="80"/>
      <c r="B85" s="81"/>
      <c r="C85" s="81"/>
      <c r="D85" s="81"/>
      <c r="E85" s="81"/>
      <c r="F85" s="81"/>
      <c r="G85" s="81"/>
      <c r="H85" s="81"/>
      <c r="I85" s="81"/>
      <c r="J85" s="81"/>
      <c r="K85" s="81"/>
      <c r="L85" s="81"/>
      <c r="M85" s="81"/>
      <c r="N85" s="82"/>
    </row>
    <row r="86" spans="1:14" x14ac:dyDescent="0.25">
      <c r="A86" s="80"/>
      <c r="B86" s="81"/>
      <c r="C86" s="81"/>
      <c r="D86" s="81"/>
      <c r="E86" s="81"/>
      <c r="F86" s="81"/>
      <c r="G86" s="81"/>
      <c r="H86" s="81"/>
      <c r="I86" s="81"/>
      <c r="J86" s="81"/>
      <c r="K86" s="81"/>
      <c r="L86" s="81"/>
      <c r="M86" s="81"/>
      <c r="N86" s="82"/>
    </row>
    <row r="87" spans="1:14" x14ac:dyDescent="0.25">
      <c r="A87" s="83"/>
      <c r="B87" s="84"/>
      <c r="C87" s="84"/>
      <c r="D87" s="84"/>
      <c r="E87" s="84"/>
      <c r="F87" s="84"/>
      <c r="G87" s="84"/>
      <c r="H87" s="84"/>
      <c r="I87" s="84"/>
      <c r="J87" s="84"/>
      <c r="K87" s="84"/>
      <c r="L87" s="84"/>
      <c r="M87" s="84"/>
      <c r="N87" s="85"/>
    </row>
    <row r="89" spans="1:14" x14ac:dyDescent="0.25">
      <c r="A89" s="2" t="s">
        <v>101</v>
      </c>
    </row>
    <row r="90" spans="1:14" x14ac:dyDescent="0.25">
      <c r="A90" s="2"/>
    </row>
    <row r="91" spans="1:14" x14ac:dyDescent="0.25">
      <c r="A91" s="86"/>
      <c r="B91" s="87"/>
      <c r="C91" s="87"/>
      <c r="D91" s="87"/>
      <c r="E91" s="87"/>
      <c r="F91" s="87"/>
      <c r="G91" s="87"/>
      <c r="H91" s="87"/>
      <c r="I91" s="87"/>
      <c r="J91" s="87"/>
      <c r="K91" s="87"/>
      <c r="L91" s="87"/>
      <c r="M91" s="87"/>
      <c r="N91" s="88"/>
    </row>
    <row r="92" spans="1:14" x14ac:dyDescent="0.25">
      <c r="A92" s="89"/>
      <c r="B92" s="90"/>
      <c r="C92" s="90"/>
      <c r="D92" s="90"/>
      <c r="E92" s="90"/>
      <c r="F92" s="90"/>
      <c r="G92" s="90"/>
      <c r="H92" s="90"/>
      <c r="I92" s="90"/>
      <c r="J92" s="90"/>
      <c r="K92" s="90"/>
      <c r="L92" s="90"/>
      <c r="M92" s="90"/>
      <c r="N92" s="91"/>
    </row>
    <row r="93" spans="1:14" x14ac:dyDescent="0.25">
      <c r="A93" s="92"/>
      <c r="B93" s="93"/>
      <c r="C93" s="93"/>
      <c r="D93" s="93"/>
      <c r="E93" s="93"/>
      <c r="F93" s="93"/>
      <c r="G93" s="93"/>
      <c r="H93" s="93"/>
      <c r="I93" s="93"/>
      <c r="J93" s="93"/>
      <c r="K93" s="93"/>
      <c r="L93" s="93"/>
      <c r="M93" s="93"/>
      <c r="N93" s="94"/>
    </row>
    <row r="95" spans="1:14" x14ac:dyDescent="0.25">
      <c r="A95" s="2" t="s">
        <v>102</v>
      </c>
      <c r="C95" s="95"/>
      <c r="D95" s="96"/>
      <c r="E95" s="97"/>
    </row>
    <row r="97" spans="1:14" x14ac:dyDescent="0.25">
      <c r="A97" s="2" t="s">
        <v>103</v>
      </c>
      <c r="C97" s="55"/>
      <c r="D97" s="56"/>
      <c r="E97" s="57"/>
    </row>
    <row r="99" spans="1:14" x14ac:dyDescent="0.25">
      <c r="A99" s="2" t="s">
        <v>104</v>
      </c>
    </row>
    <row r="100" spans="1:14" x14ac:dyDescent="0.25">
      <c r="A100" s="2" t="s">
        <v>105</v>
      </c>
      <c r="J100" s="2" t="s">
        <v>106</v>
      </c>
    </row>
    <row r="101" spans="1:14" ht="30" x14ac:dyDescent="0.25">
      <c r="A101" s="2" t="s">
        <v>107</v>
      </c>
      <c r="C101" s="2" t="s">
        <v>108</v>
      </c>
      <c r="D101" s="11" t="s">
        <v>109</v>
      </c>
      <c r="E101" s="11"/>
      <c r="F101" s="11"/>
      <c r="G101" s="8" t="s">
        <v>110</v>
      </c>
      <c r="J101" s="2" t="s">
        <v>108</v>
      </c>
      <c r="K101" s="2" t="s">
        <v>109</v>
      </c>
    </row>
    <row r="102" spans="1:14" ht="27" customHeight="1" x14ac:dyDescent="0.25">
      <c r="A102" s="33" t="s">
        <v>111</v>
      </c>
      <c r="B102" s="33"/>
      <c r="C102" s="12">
        <v>20000</v>
      </c>
      <c r="D102" s="62"/>
      <c r="E102" s="63"/>
      <c r="F102" s="64"/>
      <c r="G102" s="13"/>
      <c r="J102" s="12">
        <v>75000</v>
      </c>
      <c r="K102" s="55"/>
      <c r="L102" s="56"/>
      <c r="M102" s="56"/>
      <c r="N102" s="57"/>
    </row>
    <row r="103" spans="1:14" ht="27" customHeight="1" x14ac:dyDescent="0.25">
      <c r="A103" s="34" t="s">
        <v>112</v>
      </c>
      <c r="B103" s="34"/>
      <c r="C103" s="12"/>
      <c r="D103" s="65"/>
      <c r="E103" s="66"/>
      <c r="F103" s="67"/>
      <c r="G103" s="13"/>
      <c r="J103" s="12"/>
      <c r="K103" s="55"/>
      <c r="L103" s="56"/>
      <c r="M103" s="56"/>
      <c r="N103" s="57"/>
    </row>
    <row r="104" spans="1:14" ht="28.5" customHeight="1" x14ac:dyDescent="0.25">
      <c r="A104" s="34" t="s">
        <v>113</v>
      </c>
      <c r="B104" s="34"/>
      <c r="C104" s="12"/>
      <c r="D104" s="65"/>
      <c r="E104" s="66"/>
      <c r="F104" s="67"/>
      <c r="G104" s="13"/>
      <c r="J104" s="12"/>
      <c r="K104" s="55"/>
      <c r="L104" s="56"/>
      <c r="M104" s="56"/>
      <c r="N104" s="57"/>
    </row>
    <row r="105" spans="1:14" ht="30" customHeight="1" x14ac:dyDescent="0.25">
      <c r="A105" s="34" t="s">
        <v>114</v>
      </c>
      <c r="B105" s="34"/>
      <c r="C105" s="12"/>
      <c r="D105" s="65"/>
      <c r="E105" s="66"/>
      <c r="F105" s="67"/>
      <c r="G105" s="13"/>
      <c r="J105" s="12"/>
      <c r="K105" s="55"/>
      <c r="L105" s="56"/>
      <c r="M105" s="56"/>
      <c r="N105" s="57"/>
    </row>
    <row r="106" spans="1:14" ht="30.75" customHeight="1" x14ac:dyDescent="0.25">
      <c r="A106" s="34" t="s">
        <v>115</v>
      </c>
      <c r="B106" s="34"/>
      <c r="C106" s="12"/>
      <c r="D106" s="65"/>
      <c r="E106" s="66"/>
      <c r="F106" s="67"/>
      <c r="G106" s="13"/>
      <c r="J106" s="12"/>
      <c r="K106" s="55"/>
      <c r="L106" s="56"/>
      <c r="M106" s="56"/>
      <c r="N106" s="57"/>
    </row>
    <row r="107" spans="1:14" ht="30" customHeight="1" x14ac:dyDescent="0.25">
      <c r="A107" s="34" t="s">
        <v>116</v>
      </c>
      <c r="B107" s="34"/>
      <c r="C107" s="12"/>
      <c r="D107" s="65"/>
      <c r="E107" s="66"/>
      <c r="F107" s="67"/>
      <c r="G107" s="13"/>
      <c r="J107" s="12"/>
      <c r="K107" s="55"/>
      <c r="L107" s="56"/>
      <c r="M107" s="56"/>
      <c r="N107" s="57"/>
    </row>
    <row r="108" spans="1:14" ht="27.75" customHeight="1" x14ac:dyDescent="0.25">
      <c r="A108" s="33" t="s">
        <v>117</v>
      </c>
      <c r="B108" s="33"/>
      <c r="C108" s="12"/>
      <c r="D108" s="65"/>
      <c r="E108" s="66"/>
      <c r="F108" s="67"/>
      <c r="G108" s="13"/>
      <c r="J108" s="12"/>
      <c r="K108" s="55"/>
      <c r="L108" s="56"/>
      <c r="M108" s="56"/>
      <c r="N108" s="57"/>
    </row>
    <row r="109" spans="1:14" ht="31.5" customHeight="1" x14ac:dyDescent="0.25">
      <c r="A109" s="33" t="s">
        <v>118</v>
      </c>
      <c r="B109" s="33"/>
      <c r="C109" s="14"/>
      <c r="D109" s="65"/>
      <c r="E109" s="66"/>
      <c r="F109" s="67"/>
      <c r="G109" s="13"/>
      <c r="J109" s="12"/>
      <c r="K109" s="55"/>
      <c r="L109" s="56"/>
      <c r="M109" s="56"/>
      <c r="N109" s="57"/>
    </row>
    <row r="112" spans="1:14" x14ac:dyDescent="0.25">
      <c r="B112" s="61" t="s">
        <v>119</v>
      </c>
      <c r="C112" s="61"/>
      <c r="D112" s="2"/>
    </row>
    <row r="113" spans="1:12" ht="21.75" customHeight="1" x14ac:dyDescent="0.25">
      <c r="A113" s="2" t="s">
        <v>120</v>
      </c>
      <c r="B113" s="50">
        <f>SUM(J102:J109)</f>
        <v>75000</v>
      </c>
      <c r="C113" s="51"/>
      <c r="D113" s="54" t="str">
        <f>IF(AND(C23="Infrastructure Improvement",B113&gt;75000),"Funding Limit Exceeded",IF(AND(C23="Compostable Service Ware",B113&gt;10000),"Funding Limit Exceeded"," "))</f>
        <v xml:space="preserve"> </v>
      </c>
      <c r="E113" s="25"/>
      <c r="L113"/>
    </row>
    <row r="114" spans="1:12" ht="21.75" customHeight="1" x14ac:dyDescent="0.25">
      <c r="A114" s="2" t="s">
        <v>121</v>
      </c>
      <c r="B114" s="50">
        <f>IF(C23="Infrastructure Improvement",B113*0.5, B113)</f>
        <v>37500</v>
      </c>
      <c r="C114" s="51"/>
    </row>
    <row r="115" spans="1:12" ht="22.5" customHeight="1" x14ac:dyDescent="0.25">
      <c r="A115" s="2" t="s">
        <v>122</v>
      </c>
      <c r="B115" s="50">
        <f>SUM(C102:C109)</f>
        <v>20000</v>
      </c>
      <c r="C115" s="52"/>
      <c r="D115" s="53" t="str">
        <f>IF(OR(B115=B114, B115&gt;B114), "Match Met", "Additional Match Required")</f>
        <v>Additional Match Required</v>
      </c>
      <c r="E115" s="34"/>
    </row>
    <row r="116" spans="1:12" ht="23.25" customHeight="1" x14ac:dyDescent="0.25">
      <c r="A116" s="2" t="s">
        <v>123</v>
      </c>
      <c r="B116" s="50">
        <f>B113+B115</f>
        <v>95000</v>
      </c>
      <c r="C116" s="52"/>
    </row>
  </sheetData>
  <sheetProtection algorithmName="SHA-512" hashValue="Ff8utqh32QGEi/QZA9UwTAwMxn+L7cGYRFlatYDx+A1AQJwv877yqG5lOuRDD9vET0MRgVp4dBf41kVgET0cBA==" saltValue="F8NN/uvLfuWoIfere26NYQ==" spinCount="100000" sheet="1" objects="1" scenarios="1" formatCells="0" formatColumns="0" formatRows="0" insertColumns="0" insertRows="0"/>
  <mergeCells count="53">
    <mergeCell ref="A48:D48"/>
    <mergeCell ref="F48:H48"/>
    <mergeCell ref="A47:D47"/>
    <mergeCell ref="C11:I11"/>
    <mergeCell ref="C13:I13"/>
    <mergeCell ref="C14:I14"/>
    <mergeCell ref="C15:I15"/>
    <mergeCell ref="C16:I16"/>
    <mergeCell ref="C18:I18"/>
    <mergeCell ref="C19:I19"/>
    <mergeCell ref="C23:F23"/>
    <mergeCell ref="A27:N34"/>
    <mergeCell ref="A38:N45"/>
    <mergeCell ref="A52:N59"/>
    <mergeCell ref="A65:N70"/>
    <mergeCell ref="A74:N79"/>
    <mergeCell ref="A83:N87"/>
    <mergeCell ref="C97:E97"/>
    <mergeCell ref="A91:N93"/>
    <mergeCell ref="C95:E95"/>
    <mergeCell ref="D109:F109"/>
    <mergeCell ref="A102:B102"/>
    <mergeCell ref="A103:B103"/>
    <mergeCell ref="A104:B104"/>
    <mergeCell ref="A105:B105"/>
    <mergeCell ref="A106:B106"/>
    <mergeCell ref="A107:B107"/>
    <mergeCell ref="D104:F104"/>
    <mergeCell ref="D105:F105"/>
    <mergeCell ref="D106:F106"/>
    <mergeCell ref="D107:F107"/>
    <mergeCell ref="D108:F108"/>
    <mergeCell ref="K108:N108"/>
    <mergeCell ref="K109:N109"/>
    <mergeCell ref="B113:C113"/>
    <mergeCell ref="A8:N8"/>
    <mergeCell ref="F47:H47"/>
    <mergeCell ref="B112:C112"/>
    <mergeCell ref="K102:N102"/>
    <mergeCell ref="K103:N103"/>
    <mergeCell ref="K104:N104"/>
    <mergeCell ref="K105:N105"/>
    <mergeCell ref="K106:N106"/>
    <mergeCell ref="K107:N107"/>
    <mergeCell ref="A108:B108"/>
    <mergeCell ref="A109:B109"/>
    <mergeCell ref="D102:F102"/>
    <mergeCell ref="D103:F103"/>
    <mergeCell ref="B114:C114"/>
    <mergeCell ref="B115:C115"/>
    <mergeCell ref="B116:C116"/>
    <mergeCell ref="D115:E115"/>
    <mergeCell ref="D113:E113"/>
  </mergeCells>
  <conditionalFormatting sqref="D115">
    <cfRule type="expression" dxfId="8" priority="2">
      <formula>B115&lt;B114</formula>
    </cfRule>
    <cfRule type="expression" dxfId="7" priority="4">
      <formula>OR(B115=B114, B115&gt;B114)</formula>
    </cfRule>
  </conditionalFormatting>
  <conditionalFormatting sqref="D113:E113">
    <cfRule type="expression" dxfId="6" priority="1">
      <formula>D113="Funding Limit Exceeded"</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Sheet6!$A$2:$A$4</xm:f>
          </x14:formula1>
          <xm:sqref>C23:F23</xm:sqref>
        </x14:dataValidation>
        <x14:dataValidation type="list" allowBlank="1" showInputMessage="1" showErrorMessage="1" xr:uid="{00000000-0002-0000-0500-000001000000}">
          <x14:formula1>
            <xm:f>Sheet6!$A$7:$A$12</xm:f>
          </x14:formula1>
          <xm:sqref>C97:E97</xm:sqref>
        </x14:dataValidation>
        <x14:dataValidation type="list" allowBlank="1" showInputMessage="1" showErrorMessage="1" xr:uid="{00000000-0002-0000-0500-000002000000}">
          <x14:formula1>
            <xm:f>Sheet6!$A$15:$A$17</xm:f>
          </x14:formula1>
          <xm:sqref>G102:G109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06FF-FE08-4416-8E6E-4A664196BBEF}">
  <sheetPr>
    <tabColor theme="9"/>
  </sheetPr>
  <dimension ref="A8:T116"/>
  <sheetViews>
    <sheetView zoomScaleNormal="100" workbookViewId="0">
      <selection activeCell="A9" sqref="A9"/>
    </sheetView>
  </sheetViews>
  <sheetFormatPr defaultColWidth="9.140625" defaultRowHeight="15" x14ac:dyDescent="0.25"/>
  <cols>
    <col min="1" max="1" width="24" style="1" customWidth="1"/>
    <col min="2" max="2" width="9.7109375" style="1" customWidth="1"/>
    <col min="3" max="3" width="11.140625" style="1" customWidth="1"/>
    <col min="4" max="4" width="11.28515625" style="1" customWidth="1"/>
    <col min="5" max="5" width="14.7109375" style="1" customWidth="1"/>
    <col min="6" max="6" width="14" style="1" customWidth="1"/>
    <col min="7" max="7" width="11.85546875" style="1" customWidth="1"/>
    <col min="8" max="9" width="9.140625" style="1"/>
    <col min="10" max="10" width="11.85546875" style="1" customWidth="1"/>
    <col min="11" max="16384" width="9.140625" style="1"/>
  </cols>
  <sheetData>
    <row r="8" spans="1:20" ht="56.25" customHeight="1" x14ac:dyDescent="0.25">
      <c r="A8" s="38" t="s">
        <v>136</v>
      </c>
      <c r="B8" s="38"/>
      <c r="C8" s="38"/>
      <c r="D8" s="38"/>
      <c r="E8" s="38"/>
      <c r="F8" s="38"/>
      <c r="G8" s="38"/>
      <c r="H8" s="38"/>
      <c r="I8" s="38"/>
      <c r="J8" s="38"/>
      <c r="K8" s="38"/>
      <c r="L8" s="38"/>
      <c r="M8" s="38"/>
      <c r="N8" s="38"/>
      <c r="O8" s="9"/>
      <c r="P8" s="9"/>
      <c r="Q8" s="9"/>
      <c r="R8" s="9"/>
      <c r="S8" s="9"/>
      <c r="T8" s="9"/>
    </row>
    <row r="11" spans="1:20" x14ac:dyDescent="0.25">
      <c r="A11" s="2" t="s">
        <v>81</v>
      </c>
      <c r="C11" s="62"/>
      <c r="D11" s="63"/>
      <c r="E11" s="63"/>
      <c r="F11" s="63"/>
      <c r="G11" s="63"/>
      <c r="H11" s="63"/>
      <c r="I11" s="64"/>
    </row>
    <row r="13" spans="1:20" x14ac:dyDescent="0.25">
      <c r="A13" s="2" t="s">
        <v>82</v>
      </c>
      <c r="C13" s="65"/>
      <c r="D13" s="66"/>
      <c r="E13" s="66"/>
      <c r="F13" s="66"/>
      <c r="G13" s="66"/>
      <c r="H13" s="66"/>
      <c r="I13" s="67"/>
    </row>
    <row r="14" spans="1:20" x14ac:dyDescent="0.25">
      <c r="A14" s="2" t="s">
        <v>83</v>
      </c>
      <c r="C14" s="65"/>
      <c r="D14" s="66"/>
      <c r="E14" s="66"/>
      <c r="F14" s="66"/>
      <c r="G14" s="66"/>
      <c r="H14" s="66"/>
      <c r="I14" s="67"/>
    </row>
    <row r="15" spans="1:20" x14ac:dyDescent="0.25">
      <c r="A15" s="2" t="s">
        <v>84</v>
      </c>
      <c r="C15" s="62"/>
      <c r="D15" s="63"/>
      <c r="E15" s="63"/>
      <c r="F15" s="63"/>
      <c r="G15" s="63"/>
      <c r="H15" s="63"/>
      <c r="I15" s="64"/>
    </row>
    <row r="16" spans="1:20" x14ac:dyDescent="0.25">
      <c r="A16" s="2" t="s">
        <v>85</v>
      </c>
      <c r="C16" s="65"/>
      <c r="D16" s="66"/>
      <c r="E16" s="66"/>
      <c r="F16" s="66"/>
      <c r="G16" s="66"/>
      <c r="H16" s="66"/>
      <c r="I16" s="67"/>
    </row>
    <row r="18" spans="1:14" x14ac:dyDescent="0.25">
      <c r="A18" s="2" t="s">
        <v>86</v>
      </c>
      <c r="C18" s="65"/>
      <c r="D18" s="66"/>
      <c r="E18" s="66"/>
      <c r="F18" s="66"/>
      <c r="G18" s="66"/>
      <c r="H18" s="66"/>
      <c r="I18" s="67"/>
    </row>
    <row r="19" spans="1:14" x14ac:dyDescent="0.25">
      <c r="A19" s="2" t="s">
        <v>87</v>
      </c>
      <c r="C19" s="65"/>
      <c r="D19" s="66"/>
      <c r="E19" s="66"/>
      <c r="F19" s="66"/>
      <c r="G19" s="66"/>
      <c r="H19" s="66"/>
      <c r="I19" s="67"/>
    </row>
    <row r="21" spans="1:14" x14ac:dyDescent="0.25">
      <c r="A21" s="2" t="s">
        <v>88</v>
      </c>
    </row>
    <row r="23" spans="1:14" x14ac:dyDescent="0.25">
      <c r="A23" s="2" t="s">
        <v>89</v>
      </c>
      <c r="C23" s="55" t="s">
        <v>49</v>
      </c>
      <c r="D23" s="56"/>
      <c r="E23" s="56"/>
      <c r="F23" s="57"/>
    </row>
    <row r="25" spans="1:14" x14ac:dyDescent="0.25">
      <c r="A25" s="2" t="s">
        <v>91</v>
      </c>
    </row>
    <row r="27" spans="1:14" x14ac:dyDescent="0.25">
      <c r="A27" s="68"/>
      <c r="B27" s="69"/>
      <c r="C27" s="69"/>
      <c r="D27" s="69"/>
      <c r="E27" s="69"/>
      <c r="F27" s="69"/>
      <c r="G27" s="69"/>
      <c r="H27" s="69"/>
      <c r="I27" s="69"/>
      <c r="J27" s="69"/>
      <c r="K27" s="69"/>
      <c r="L27" s="69"/>
      <c r="M27" s="69"/>
      <c r="N27" s="70"/>
    </row>
    <row r="28" spans="1:14" x14ac:dyDescent="0.25">
      <c r="A28" s="71"/>
      <c r="B28" s="72"/>
      <c r="C28" s="72"/>
      <c r="D28" s="72"/>
      <c r="E28" s="72"/>
      <c r="F28" s="72"/>
      <c r="G28" s="72"/>
      <c r="H28" s="72"/>
      <c r="I28" s="72"/>
      <c r="J28" s="72"/>
      <c r="K28" s="72"/>
      <c r="L28" s="72"/>
      <c r="M28" s="72"/>
      <c r="N28" s="73"/>
    </row>
    <row r="29" spans="1:14" x14ac:dyDescent="0.25">
      <c r="A29" s="71"/>
      <c r="B29" s="72"/>
      <c r="C29" s="72"/>
      <c r="D29" s="72"/>
      <c r="E29" s="72"/>
      <c r="F29" s="72"/>
      <c r="G29" s="72"/>
      <c r="H29" s="72"/>
      <c r="I29" s="72"/>
      <c r="J29" s="72"/>
      <c r="K29" s="72"/>
      <c r="L29" s="72"/>
      <c r="M29" s="72"/>
      <c r="N29" s="73"/>
    </row>
    <row r="30" spans="1:14" x14ac:dyDescent="0.25">
      <c r="A30" s="71"/>
      <c r="B30" s="72"/>
      <c r="C30" s="72"/>
      <c r="D30" s="72"/>
      <c r="E30" s="72"/>
      <c r="F30" s="72"/>
      <c r="G30" s="72"/>
      <c r="H30" s="72"/>
      <c r="I30" s="72"/>
      <c r="J30" s="72"/>
      <c r="K30" s="72"/>
      <c r="L30" s="72"/>
      <c r="M30" s="72"/>
      <c r="N30" s="73"/>
    </row>
    <row r="31" spans="1:14" x14ac:dyDescent="0.25">
      <c r="A31" s="71"/>
      <c r="B31" s="72"/>
      <c r="C31" s="72"/>
      <c r="D31" s="72"/>
      <c r="E31" s="72"/>
      <c r="F31" s="72"/>
      <c r="G31" s="72"/>
      <c r="H31" s="72"/>
      <c r="I31" s="72"/>
      <c r="J31" s="72"/>
      <c r="K31" s="72"/>
      <c r="L31" s="72"/>
      <c r="M31" s="72"/>
      <c r="N31" s="73"/>
    </row>
    <row r="32" spans="1:14" x14ac:dyDescent="0.25">
      <c r="A32" s="71"/>
      <c r="B32" s="72"/>
      <c r="C32" s="72"/>
      <c r="D32" s="72"/>
      <c r="E32" s="72"/>
      <c r="F32" s="72"/>
      <c r="G32" s="72"/>
      <c r="H32" s="72"/>
      <c r="I32" s="72"/>
      <c r="J32" s="72"/>
      <c r="K32" s="72"/>
      <c r="L32" s="72"/>
      <c r="M32" s="72"/>
      <c r="N32" s="73"/>
    </row>
    <row r="33" spans="1:14" x14ac:dyDescent="0.25">
      <c r="A33" s="71"/>
      <c r="B33" s="72"/>
      <c r="C33" s="72"/>
      <c r="D33" s="72"/>
      <c r="E33" s="72"/>
      <c r="F33" s="72"/>
      <c r="G33" s="72"/>
      <c r="H33" s="72"/>
      <c r="I33" s="72"/>
      <c r="J33" s="72"/>
      <c r="K33" s="72"/>
      <c r="L33" s="72"/>
      <c r="M33" s="72"/>
      <c r="N33" s="73"/>
    </row>
    <row r="34" spans="1:14" x14ac:dyDescent="0.25">
      <c r="A34" s="74"/>
      <c r="B34" s="75"/>
      <c r="C34" s="75"/>
      <c r="D34" s="75"/>
      <c r="E34" s="75"/>
      <c r="F34" s="75"/>
      <c r="G34" s="75"/>
      <c r="H34" s="75"/>
      <c r="I34" s="75"/>
      <c r="J34" s="75"/>
      <c r="K34" s="75"/>
      <c r="L34" s="75"/>
      <c r="M34" s="75"/>
      <c r="N34" s="76"/>
    </row>
    <row r="36" spans="1:14" x14ac:dyDescent="0.25">
      <c r="A36" s="2" t="s">
        <v>92</v>
      </c>
    </row>
    <row r="38" spans="1:14" x14ac:dyDescent="0.25">
      <c r="A38" s="77"/>
      <c r="B38" s="78"/>
      <c r="C38" s="78"/>
      <c r="D38" s="78"/>
      <c r="E38" s="78"/>
      <c r="F38" s="78"/>
      <c r="G38" s="78"/>
      <c r="H38" s="78"/>
      <c r="I38" s="78"/>
      <c r="J38" s="78"/>
      <c r="K38" s="78"/>
      <c r="L38" s="78"/>
      <c r="M38" s="78"/>
      <c r="N38" s="79"/>
    </row>
    <row r="39" spans="1:14" x14ac:dyDescent="0.25">
      <c r="A39" s="80"/>
      <c r="B39" s="81"/>
      <c r="C39" s="81"/>
      <c r="D39" s="81"/>
      <c r="E39" s="81"/>
      <c r="F39" s="81"/>
      <c r="G39" s="81"/>
      <c r="H39" s="81"/>
      <c r="I39" s="81"/>
      <c r="J39" s="81"/>
      <c r="K39" s="81"/>
      <c r="L39" s="81"/>
      <c r="M39" s="81"/>
      <c r="N39" s="82"/>
    </row>
    <row r="40" spans="1:14" x14ac:dyDescent="0.25">
      <c r="A40" s="80"/>
      <c r="B40" s="81"/>
      <c r="C40" s="81"/>
      <c r="D40" s="81"/>
      <c r="E40" s="81"/>
      <c r="F40" s="81"/>
      <c r="G40" s="81"/>
      <c r="H40" s="81"/>
      <c r="I40" s="81"/>
      <c r="J40" s="81"/>
      <c r="K40" s="81"/>
      <c r="L40" s="81"/>
      <c r="M40" s="81"/>
      <c r="N40" s="82"/>
    </row>
    <row r="41" spans="1:14" x14ac:dyDescent="0.25">
      <c r="A41" s="80"/>
      <c r="B41" s="81"/>
      <c r="C41" s="81"/>
      <c r="D41" s="81"/>
      <c r="E41" s="81"/>
      <c r="F41" s="81"/>
      <c r="G41" s="81"/>
      <c r="H41" s="81"/>
      <c r="I41" s="81"/>
      <c r="J41" s="81"/>
      <c r="K41" s="81"/>
      <c r="L41" s="81"/>
      <c r="M41" s="81"/>
      <c r="N41" s="82"/>
    </row>
    <row r="42" spans="1:14" x14ac:dyDescent="0.25">
      <c r="A42" s="80"/>
      <c r="B42" s="81"/>
      <c r="C42" s="81"/>
      <c r="D42" s="81"/>
      <c r="E42" s="81"/>
      <c r="F42" s="81"/>
      <c r="G42" s="81"/>
      <c r="H42" s="81"/>
      <c r="I42" s="81"/>
      <c r="J42" s="81"/>
      <c r="K42" s="81"/>
      <c r="L42" s="81"/>
      <c r="M42" s="81"/>
      <c r="N42" s="82"/>
    </row>
    <row r="43" spans="1:14" x14ac:dyDescent="0.25">
      <c r="A43" s="80"/>
      <c r="B43" s="81"/>
      <c r="C43" s="81"/>
      <c r="D43" s="81"/>
      <c r="E43" s="81"/>
      <c r="F43" s="81"/>
      <c r="G43" s="81"/>
      <c r="H43" s="81"/>
      <c r="I43" s="81"/>
      <c r="J43" s="81"/>
      <c r="K43" s="81"/>
      <c r="L43" s="81"/>
      <c r="M43" s="81"/>
      <c r="N43" s="82"/>
    </row>
    <row r="44" spans="1:14" x14ac:dyDescent="0.25">
      <c r="A44" s="80"/>
      <c r="B44" s="81"/>
      <c r="C44" s="81"/>
      <c r="D44" s="81"/>
      <c r="E44" s="81"/>
      <c r="F44" s="81"/>
      <c r="G44" s="81"/>
      <c r="H44" s="81"/>
      <c r="I44" s="81"/>
      <c r="J44" s="81"/>
      <c r="K44" s="81"/>
      <c r="L44" s="81"/>
      <c r="M44" s="81"/>
      <c r="N44" s="82"/>
    </row>
    <row r="45" spans="1:14" x14ac:dyDescent="0.25">
      <c r="A45" s="83"/>
      <c r="B45" s="84"/>
      <c r="C45" s="84"/>
      <c r="D45" s="84"/>
      <c r="E45" s="84"/>
      <c r="F45" s="84"/>
      <c r="G45" s="84"/>
      <c r="H45" s="84"/>
      <c r="I45" s="84"/>
      <c r="J45" s="84"/>
      <c r="K45" s="84"/>
      <c r="L45" s="84"/>
      <c r="M45" s="84"/>
      <c r="N45" s="85"/>
    </row>
    <row r="47" spans="1:14" ht="27" customHeight="1" x14ac:dyDescent="0.25">
      <c r="A47" s="98" t="s">
        <v>93</v>
      </c>
      <c r="B47" s="98"/>
      <c r="C47" s="98"/>
      <c r="D47" s="98"/>
      <c r="F47" s="58"/>
      <c r="G47" s="59"/>
      <c r="H47" s="60"/>
    </row>
    <row r="48" spans="1:14" ht="28.5" customHeight="1" x14ac:dyDescent="0.25">
      <c r="A48" s="98" t="s">
        <v>94</v>
      </c>
      <c r="B48" s="98"/>
      <c r="C48" s="98"/>
      <c r="D48" s="98"/>
      <c r="F48" s="99"/>
      <c r="G48" s="100"/>
      <c r="H48" s="101"/>
    </row>
    <row r="50" spans="1:14" x14ac:dyDescent="0.25">
      <c r="A50" s="2" t="s">
        <v>95</v>
      </c>
    </row>
    <row r="52" spans="1:14" x14ac:dyDescent="0.25">
      <c r="A52" s="68"/>
      <c r="B52" s="69"/>
      <c r="C52" s="69"/>
      <c r="D52" s="69"/>
      <c r="E52" s="69"/>
      <c r="F52" s="69"/>
      <c r="G52" s="69"/>
      <c r="H52" s="69"/>
      <c r="I52" s="69"/>
      <c r="J52" s="69"/>
      <c r="K52" s="69"/>
      <c r="L52" s="69"/>
      <c r="M52" s="69"/>
      <c r="N52" s="70"/>
    </row>
    <row r="53" spans="1:14" x14ac:dyDescent="0.25">
      <c r="A53" s="71"/>
      <c r="B53" s="72"/>
      <c r="C53" s="72"/>
      <c r="D53" s="72"/>
      <c r="E53" s="72"/>
      <c r="F53" s="72"/>
      <c r="G53" s="72"/>
      <c r="H53" s="72"/>
      <c r="I53" s="72"/>
      <c r="J53" s="72"/>
      <c r="K53" s="72"/>
      <c r="L53" s="72"/>
      <c r="M53" s="72"/>
      <c r="N53" s="73"/>
    </row>
    <row r="54" spans="1:14" x14ac:dyDescent="0.25">
      <c r="A54" s="71"/>
      <c r="B54" s="72"/>
      <c r="C54" s="72"/>
      <c r="D54" s="72"/>
      <c r="E54" s="72"/>
      <c r="F54" s="72"/>
      <c r="G54" s="72"/>
      <c r="H54" s="72"/>
      <c r="I54" s="72"/>
      <c r="J54" s="72"/>
      <c r="K54" s="72"/>
      <c r="L54" s="72"/>
      <c r="M54" s="72"/>
      <c r="N54" s="73"/>
    </row>
    <row r="55" spans="1:14" x14ac:dyDescent="0.25">
      <c r="A55" s="71"/>
      <c r="B55" s="72"/>
      <c r="C55" s="72"/>
      <c r="D55" s="72"/>
      <c r="E55" s="72"/>
      <c r="F55" s="72"/>
      <c r="G55" s="72"/>
      <c r="H55" s="72"/>
      <c r="I55" s="72"/>
      <c r="J55" s="72"/>
      <c r="K55" s="72"/>
      <c r="L55" s="72"/>
      <c r="M55" s="72"/>
      <c r="N55" s="73"/>
    </row>
    <row r="56" spans="1:14" x14ac:dyDescent="0.25">
      <c r="A56" s="71"/>
      <c r="B56" s="72"/>
      <c r="C56" s="72"/>
      <c r="D56" s="72"/>
      <c r="E56" s="72"/>
      <c r="F56" s="72"/>
      <c r="G56" s="72"/>
      <c r="H56" s="72"/>
      <c r="I56" s="72"/>
      <c r="J56" s="72"/>
      <c r="K56" s="72"/>
      <c r="L56" s="72"/>
      <c r="M56" s="72"/>
      <c r="N56" s="73"/>
    </row>
    <row r="57" spans="1:14" x14ac:dyDescent="0.25">
      <c r="A57" s="71"/>
      <c r="B57" s="72"/>
      <c r="C57" s="72"/>
      <c r="D57" s="72"/>
      <c r="E57" s="72"/>
      <c r="F57" s="72"/>
      <c r="G57" s="72"/>
      <c r="H57" s="72"/>
      <c r="I57" s="72"/>
      <c r="J57" s="72"/>
      <c r="K57" s="72"/>
      <c r="L57" s="72"/>
      <c r="M57" s="72"/>
      <c r="N57" s="73"/>
    </row>
    <row r="58" spans="1:14" x14ac:dyDescent="0.25">
      <c r="A58" s="71"/>
      <c r="B58" s="72"/>
      <c r="C58" s="72"/>
      <c r="D58" s="72"/>
      <c r="E58" s="72"/>
      <c r="F58" s="72"/>
      <c r="G58" s="72"/>
      <c r="H58" s="72"/>
      <c r="I58" s="72"/>
      <c r="J58" s="72"/>
      <c r="K58" s="72"/>
      <c r="L58" s="72"/>
      <c r="M58" s="72"/>
      <c r="N58" s="73"/>
    </row>
    <row r="59" spans="1:14" x14ac:dyDescent="0.25">
      <c r="A59" s="74"/>
      <c r="B59" s="75"/>
      <c r="C59" s="75"/>
      <c r="D59" s="75"/>
      <c r="E59" s="75"/>
      <c r="F59" s="75"/>
      <c r="G59" s="75"/>
      <c r="H59" s="75"/>
      <c r="I59" s="75"/>
      <c r="J59" s="75"/>
      <c r="K59" s="75"/>
      <c r="L59" s="75"/>
      <c r="M59" s="75"/>
      <c r="N59" s="76"/>
    </row>
    <row r="61" spans="1:14" x14ac:dyDescent="0.25">
      <c r="A61" s="2" t="s">
        <v>96</v>
      </c>
    </row>
    <row r="62" spans="1:14" x14ac:dyDescent="0.25">
      <c r="A62" s="2" t="s">
        <v>97</v>
      </c>
    </row>
    <row r="63" spans="1:14" x14ac:dyDescent="0.25">
      <c r="A63" s="2" t="s">
        <v>98</v>
      </c>
    </row>
    <row r="65" spans="1:14" x14ac:dyDescent="0.25">
      <c r="A65" s="68"/>
      <c r="B65" s="69"/>
      <c r="C65" s="69"/>
      <c r="D65" s="69"/>
      <c r="E65" s="69"/>
      <c r="F65" s="69"/>
      <c r="G65" s="69"/>
      <c r="H65" s="69"/>
      <c r="I65" s="69"/>
      <c r="J65" s="69"/>
      <c r="K65" s="69"/>
      <c r="L65" s="69"/>
      <c r="M65" s="69"/>
      <c r="N65" s="70"/>
    </row>
    <row r="66" spans="1:14" x14ac:dyDescent="0.25">
      <c r="A66" s="71"/>
      <c r="B66" s="72"/>
      <c r="C66" s="72"/>
      <c r="D66" s="72"/>
      <c r="E66" s="72"/>
      <c r="F66" s="72"/>
      <c r="G66" s="72"/>
      <c r="H66" s="72"/>
      <c r="I66" s="72"/>
      <c r="J66" s="72"/>
      <c r="K66" s="72"/>
      <c r="L66" s="72"/>
      <c r="M66" s="72"/>
      <c r="N66" s="73"/>
    </row>
    <row r="67" spans="1:14" x14ac:dyDescent="0.25">
      <c r="A67" s="71"/>
      <c r="B67" s="72"/>
      <c r="C67" s="72"/>
      <c r="D67" s="72"/>
      <c r="E67" s="72"/>
      <c r="F67" s="72"/>
      <c r="G67" s="72"/>
      <c r="H67" s="72"/>
      <c r="I67" s="72"/>
      <c r="J67" s="72"/>
      <c r="K67" s="72"/>
      <c r="L67" s="72"/>
      <c r="M67" s="72"/>
      <c r="N67" s="73"/>
    </row>
    <row r="68" spans="1:14" x14ac:dyDescent="0.25">
      <c r="A68" s="71"/>
      <c r="B68" s="72"/>
      <c r="C68" s="72"/>
      <c r="D68" s="72"/>
      <c r="E68" s="72"/>
      <c r="F68" s="72"/>
      <c r="G68" s="72"/>
      <c r="H68" s="72"/>
      <c r="I68" s="72"/>
      <c r="J68" s="72"/>
      <c r="K68" s="72"/>
      <c r="L68" s="72"/>
      <c r="M68" s="72"/>
      <c r="N68" s="73"/>
    </row>
    <row r="69" spans="1:14" x14ac:dyDescent="0.25">
      <c r="A69" s="71"/>
      <c r="B69" s="72"/>
      <c r="C69" s="72"/>
      <c r="D69" s="72"/>
      <c r="E69" s="72"/>
      <c r="F69" s="72"/>
      <c r="G69" s="72"/>
      <c r="H69" s="72"/>
      <c r="I69" s="72"/>
      <c r="J69" s="72"/>
      <c r="K69" s="72"/>
      <c r="L69" s="72"/>
      <c r="M69" s="72"/>
      <c r="N69" s="73"/>
    </row>
    <row r="70" spans="1:14" x14ac:dyDescent="0.25">
      <c r="A70" s="74"/>
      <c r="B70" s="75"/>
      <c r="C70" s="75"/>
      <c r="D70" s="75"/>
      <c r="E70" s="75"/>
      <c r="F70" s="75"/>
      <c r="G70" s="75"/>
      <c r="H70" s="75"/>
      <c r="I70" s="75"/>
      <c r="J70" s="75"/>
      <c r="K70" s="75"/>
      <c r="L70" s="75"/>
      <c r="M70" s="75"/>
      <c r="N70" s="76"/>
    </row>
    <row r="72" spans="1:14" x14ac:dyDescent="0.25">
      <c r="A72" s="2" t="s">
        <v>99</v>
      </c>
    </row>
    <row r="74" spans="1:14" x14ac:dyDescent="0.25">
      <c r="A74" s="68"/>
      <c r="B74" s="69"/>
      <c r="C74" s="69"/>
      <c r="D74" s="69"/>
      <c r="E74" s="69"/>
      <c r="F74" s="69"/>
      <c r="G74" s="69"/>
      <c r="H74" s="69"/>
      <c r="I74" s="69"/>
      <c r="J74" s="69"/>
      <c r="K74" s="69"/>
      <c r="L74" s="69"/>
      <c r="M74" s="69"/>
      <c r="N74" s="70"/>
    </row>
    <row r="75" spans="1:14" x14ac:dyDescent="0.25">
      <c r="A75" s="71"/>
      <c r="B75" s="72"/>
      <c r="C75" s="72"/>
      <c r="D75" s="72"/>
      <c r="E75" s="72"/>
      <c r="F75" s="72"/>
      <c r="G75" s="72"/>
      <c r="H75" s="72"/>
      <c r="I75" s="72"/>
      <c r="J75" s="72"/>
      <c r="K75" s="72"/>
      <c r="L75" s="72"/>
      <c r="M75" s="72"/>
      <c r="N75" s="73"/>
    </row>
    <row r="76" spans="1:14" x14ac:dyDescent="0.25">
      <c r="A76" s="71"/>
      <c r="B76" s="72"/>
      <c r="C76" s="72"/>
      <c r="D76" s="72"/>
      <c r="E76" s="72"/>
      <c r="F76" s="72"/>
      <c r="G76" s="72"/>
      <c r="H76" s="72"/>
      <c r="I76" s="72"/>
      <c r="J76" s="72"/>
      <c r="K76" s="72"/>
      <c r="L76" s="72"/>
      <c r="M76" s="72"/>
      <c r="N76" s="73"/>
    </row>
    <row r="77" spans="1:14" x14ac:dyDescent="0.25">
      <c r="A77" s="71"/>
      <c r="B77" s="72"/>
      <c r="C77" s="72"/>
      <c r="D77" s="72"/>
      <c r="E77" s="72"/>
      <c r="F77" s="72"/>
      <c r="G77" s="72"/>
      <c r="H77" s="72"/>
      <c r="I77" s="72"/>
      <c r="J77" s="72"/>
      <c r="K77" s="72"/>
      <c r="L77" s="72"/>
      <c r="M77" s="72"/>
      <c r="N77" s="73"/>
    </row>
    <row r="78" spans="1:14" x14ac:dyDescent="0.25">
      <c r="A78" s="71"/>
      <c r="B78" s="72"/>
      <c r="C78" s="72"/>
      <c r="D78" s="72"/>
      <c r="E78" s="72"/>
      <c r="F78" s="72"/>
      <c r="G78" s="72"/>
      <c r="H78" s="72"/>
      <c r="I78" s="72"/>
      <c r="J78" s="72"/>
      <c r="K78" s="72"/>
      <c r="L78" s="72"/>
      <c r="M78" s="72"/>
      <c r="N78" s="73"/>
    </row>
    <row r="79" spans="1:14" x14ac:dyDescent="0.25">
      <c r="A79" s="74"/>
      <c r="B79" s="75"/>
      <c r="C79" s="75"/>
      <c r="D79" s="75"/>
      <c r="E79" s="75"/>
      <c r="F79" s="75"/>
      <c r="G79" s="75"/>
      <c r="H79" s="75"/>
      <c r="I79" s="75"/>
      <c r="J79" s="75"/>
      <c r="K79" s="75"/>
      <c r="L79" s="75"/>
      <c r="M79" s="75"/>
      <c r="N79" s="76"/>
    </row>
    <row r="81" spans="1:14" x14ac:dyDescent="0.25">
      <c r="A81" s="2" t="s">
        <v>100</v>
      </c>
    </row>
    <row r="83" spans="1:14" x14ac:dyDescent="0.25">
      <c r="A83" s="77"/>
      <c r="B83" s="78"/>
      <c r="C83" s="78"/>
      <c r="D83" s="78"/>
      <c r="E83" s="78"/>
      <c r="F83" s="78"/>
      <c r="G83" s="78"/>
      <c r="H83" s="78"/>
      <c r="I83" s="78"/>
      <c r="J83" s="78"/>
      <c r="K83" s="78"/>
      <c r="L83" s="78"/>
      <c r="M83" s="78"/>
      <c r="N83" s="79"/>
    </row>
    <row r="84" spans="1:14" x14ac:dyDescent="0.25">
      <c r="A84" s="80"/>
      <c r="B84" s="81"/>
      <c r="C84" s="81"/>
      <c r="D84" s="81"/>
      <c r="E84" s="81"/>
      <c r="F84" s="81"/>
      <c r="G84" s="81"/>
      <c r="H84" s="81"/>
      <c r="I84" s="81"/>
      <c r="J84" s="81"/>
      <c r="K84" s="81"/>
      <c r="L84" s="81"/>
      <c r="M84" s="81"/>
      <c r="N84" s="82"/>
    </row>
    <row r="85" spans="1:14" x14ac:dyDescent="0.25">
      <c r="A85" s="80"/>
      <c r="B85" s="81"/>
      <c r="C85" s="81"/>
      <c r="D85" s="81"/>
      <c r="E85" s="81"/>
      <c r="F85" s="81"/>
      <c r="G85" s="81"/>
      <c r="H85" s="81"/>
      <c r="I85" s="81"/>
      <c r="J85" s="81"/>
      <c r="K85" s="81"/>
      <c r="L85" s="81"/>
      <c r="M85" s="81"/>
      <c r="N85" s="82"/>
    </row>
    <row r="86" spans="1:14" x14ac:dyDescent="0.25">
      <c r="A86" s="80"/>
      <c r="B86" s="81"/>
      <c r="C86" s="81"/>
      <c r="D86" s="81"/>
      <c r="E86" s="81"/>
      <c r="F86" s="81"/>
      <c r="G86" s="81"/>
      <c r="H86" s="81"/>
      <c r="I86" s="81"/>
      <c r="J86" s="81"/>
      <c r="K86" s="81"/>
      <c r="L86" s="81"/>
      <c r="M86" s="81"/>
      <c r="N86" s="82"/>
    </row>
    <row r="87" spans="1:14" x14ac:dyDescent="0.25">
      <c r="A87" s="83"/>
      <c r="B87" s="84"/>
      <c r="C87" s="84"/>
      <c r="D87" s="84"/>
      <c r="E87" s="84"/>
      <c r="F87" s="84"/>
      <c r="G87" s="84"/>
      <c r="H87" s="84"/>
      <c r="I87" s="84"/>
      <c r="J87" s="84"/>
      <c r="K87" s="84"/>
      <c r="L87" s="84"/>
      <c r="M87" s="84"/>
      <c r="N87" s="85"/>
    </row>
    <row r="89" spans="1:14" x14ac:dyDescent="0.25">
      <c r="A89" s="2" t="s">
        <v>101</v>
      </c>
    </row>
    <row r="90" spans="1:14" x14ac:dyDescent="0.25">
      <c r="A90" s="2"/>
    </row>
    <row r="91" spans="1:14" x14ac:dyDescent="0.25">
      <c r="A91" s="86"/>
      <c r="B91" s="87"/>
      <c r="C91" s="87"/>
      <c r="D91" s="87"/>
      <c r="E91" s="87"/>
      <c r="F91" s="87"/>
      <c r="G91" s="87"/>
      <c r="H91" s="87"/>
      <c r="I91" s="87"/>
      <c r="J91" s="87"/>
      <c r="K91" s="87"/>
      <c r="L91" s="87"/>
      <c r="M91" s="87"/>
      <c r="N91" s="88"/>
    </row>
    <row r="92" spans="1:14" x14ac:dyDescent="0.25">
      <c r="A92" s="89"/>
      <c r="B92" s="90"/>
      <c r="C92" s="90"/>
      <c r="D92" s="90"/>
      <c r="E92" s="90"/>
      <c r="F92" s="90"/>
      <c r="G92" s="90"/>
      <c r="H92" s="90"/>
      <c r="I92" s="90"/>
      <c r="J92" s="90"/>
      <c r="K92" s="90"/>
      <c r="L92" s="90"/>
      <c r="M92" s="90"/>
      <c r="N92" s="91"/>
    </row>
    <row r="93" spans="1:14" x14ac:dyDescent="0.25">
      <c r="A93" s="92"/>
      <c r="B93" s="93"/>
      <c r="C93" s="93"/>
      <c r="D93" s="93"/>
      <c r="E93" s="93"/>
      <c r="F93" s="93"/>
      <c r="G93" s="93"/>
      <c r="H93" s="93"/>
      <c r="I93" s="93"/>
      <c r="J93" s="93"/>
      <c r="K93" s="93"/>
      <c r="L93" s="93"/>
      <c r="M93" s="93"/>
      <c r="N93" s="94"/>
    </row>
    <row r="95" spans="1:14" x14ac:dyDescent="0.25">
      <c r="A95" s="2" t="s">
        <v>102</v>
      </c>
      <c r="C95" s="95"/>
      <c r="D95" s="96"/>
      <c r="E95" s="97"/>
    </row>
    <row r="97" spans="1:14" x14ac:dyDescent="0.25">
      <c r="A97" s="2" t="s">
        <v>103</v>
      </c>
      <c r="C97" s="55"/>
      <c r="D97" s="56"/>
      <c r="E97" s="57"/>
    </row>
    <row r="99" spans="1:14" x14ac:dyDescent="0.25">
      <c r="A99" s="2" t="s">
        <v>104</v>
      </c>
    </row>
    <row r="100" spans="1:14" x14ac:dyDescent="0.25">
      <c r="A100" s="2" t="s">
        <v>105</v>
      </c>
      <c r="J100" s="2" t="s">
        <v>106</v>
      </c>
    </row>
    <row r="101" spans="1:14" ht="30" x14ac:dyDescent="0.25">
      <c r="A101" s="2" t="s">
        <v>107</v>
      </c>
      <c r="C101" s="2" t="s">
        <v>108</v>
      </c>
      <c r="D101" s="11" t="s">
        <v>109</v>
      </c>
      <c r="E101" s="11"/>
      <c r="F101" s="11"/>
      <c r="G101" s="8" t="s">
        <v>110</v>
      </c>
      <c r="J101" s="2" t="s">
        <v>108</v>
      </c>
      <c r="K101" s="2" t="s">
        <v>109</v>
      </c>
    </row>
    <row r="102" spans="1:14" ht="27" customHeight="1" x14ac:dyDescent="0.25">
      <c r="A102" s="33" t="s">
        <v>111</v>
      </c>
      <c r="B102" s="33"/>
      <c r="C102" s="12"/>
      <c r="D102" s="62"/>
      <c r="E102" s="63"/>
      <c r="F102" s="64"/>
      <c r="G102" s="13"/>
      <c r="J102" s="12"/>
      <c r="K102" s="55"/>
      <c r="L102" s="56"/>
      <c r="M102" s="56"/>
      <c r="N102" s="57"/>
    </row>
    <row r="103" spans="1:14" ht="27" customHeight="1" x14ac:dyDescent="0.25">
      <c r="A103" s="34" t="s">
        <v>112</v>
      </c>
      <c r="B103" s="34"/>
      <c r="C103" s="12"/>
      <c r="D103" s="65"/>
      <c r="E103" s="66"/>
      <c r="F103" s="67"/>
      <c r="G103" s="13"/>
      <c r="J103" s="12"/>
      <c r="K103" s="55"/>
      <c r="L103" s="56"/>
      <c r="M103" s="56"/>
      <c r="N103" s="57"/>
    </row>
    <row r="104" spans="1:14" ht="28.5" customHeight="1" x14ac:dyDescent="0.25">
      <c r="A104" s="34" t="s">
        <v>113</v>
      </c>
      <c r="B104" s="34"/>
      <c r="C104" s="12"/>
      <c r="D104" s="65"/>
      <c r="E104" s="66"/>
      <c r="F104" s="67"/>
      <c r="G104" s="13"/>
      <c r="J104" s="12"/>
      <c r="K104" s="55"/>
      <c r="L104" s="56"/>
      <c r="M104" s="56"/>
      <c r="N104" s="57"/>
    </row>
    <row r="105" spans="1:14" ht="30" customHeight="1" x14ac:dyDescent="0.25">
      <c r="A105" s="34" t="s">
        <v>114</v>
      </c>
      <c r="B105" s="34"/>
      <c r="C105" s="12"/>
      <c r="D105" s="65"/>
      <c r="E105" s="66"/>
      <c r="F105" s="67"/>
      <c r="G105" s="13"/>
      <c r="J105" s="12"/>
      <c r="K105" s="55"/>
      <c r="L105" s="56"/>
      <c r="M105" s="56"/>
      <c r="N105" s="57"/>
    </row>
    <row r="106" spans="1:14" ht="30.75" customHeight="1" x14ac:dyDescent="0.25">
      <c r="A106" s="34" t="s">
        <v>115</v>
      </c>
      <c r="B106" s="34"/>
      <c r="C106" s="12"/>
      <c r="D106" s="65"/>
      <c r="E106" s="66"/>
      <c r="F106" s="67"/>
      <c r="G106" s="13"/>
      <c r="J106" s="12"/>
      <c r="K106" s="55"/>
      <c r="L106" s="56"/>
      <c r="M106" s="56"/>
      <c r="N106" s="57"/>
    </row>
    <row r="107" spans="1:14" ht="30" customHeight="1" x14ac:dyDescent="0.25">
      <c r="A107" s="34" t="s">
        <v>116</v>
      </c>
      <c r="B107" s="34"/>
      <c r="C107" s="12"/>
      <c r="D107" s="65"/>
      <c r="E107" s="66"/>
      <c r="F107" s="67"/>
      <c r="G107" s="13"/>
      <c r="J107" s="12"/>
      <c r="K107" s="55"/>
      <c r="L107" s="56"/>
      <c r="M107" s="56"/>
      <c r="N107" s="57"/>
    </row>
    <row r="108" spans="1:14" ht="27.75" customHeight="1" x14ac:dyDescent="0.25">
      <c r="A108" s="33" t="s">
        <v>117</v>
      </c>
      <c r="B108" s="33"/>
      <c r="C108" s="12"/>
      <c r="D108" s="65"/>
      <c r="E108" s="66"/>
      <c r="F108" s="67"/>
      <c r="G108" s="13"/>
      <c r="J108" s="12"/>
      <c r="K108" s="55"/>
      <c r="L108" s="56"/>
      <c r="M108" s="56"/>
      <c r="N108" s="57"/>
    </row>
    <row r="109" spans="1:14" ht="31.5" customHeight="1" x14ac:dyDescent="0.25">
      <c r="A109" s="33" t="s">
        <v>118</v>
      </c>
      <c r="B109" s="33"/>
      <c r="C109" s="14"/>
      <c r="D109" s="65"/>
      <c r="E109" s="66"/>
      <c r="F109" s="67"/>
      <c r="G109" s="13"/>
      <c r="J109" s="12"/>
      <c r="K109" s="55"/>
      <c r="L109" s="56"/>
      <c r="M109" s="56"/>
      <c r="N109" s="57"/>
    </row>
    <row r="112" spans="1:14" x14ac:dyDescent="0.25">
      <c r="B112" s="61" t="s">
        <v>119</v>
      </c>
      <c r="C112" s="61"/>
      <c r="D112" s="2"/>
    </row>
    <row r="113" spans="1:12" ht="21.75" customHeight="1" x14ac:dyDescent="0.25">
      <c r="A113" s="2" t="s">
        <v>120</v>
      </c>
      <c r="B113" s="50">
        <f>SUM(J102:J109)</f>
        <v>0</v>
      </c>
      <c r="C113" s="51"/>
      <c r="D113" s="54" t="str">
        <f>IF(AND(C23="Infrastructure Improvement",B113&gt;75000),"Funding Limit Exceeded",IF(AND(C23="Compostable Service Ware",B113&gt;10000),"Funding Limit Exceeded"," "))</f>
        <v xml:space="preserve"> </v>
      </c>
      <c r="E113" s="25"/>
      <c r="L113"/>
    </row>
    <row r="114" spans="1:12" ht="21.75" customHeight="1" x14ac:dyDescent="0.25">
      <c r="A114" s="2" t="s">
        <v>121</v>
      </c>
      <c r="B114" s="50">
        <f>IF(C23="Infrastructure Improvement",B113*0.5, B113)</f>
        <v>0</v>
      </c>
      <c r="C114" s="51"/>
    </row>
    <row r="115" spans="1:12" ht="22.5" customHeight="1" x14ac:dyDescent="0.25">
      <c r="A115" s="2" t="s">
        <v>122</v>
      </c>
      <c r="B115" s="50">
        <f>SUM(C102:C109)</f>
        <v>0</v>
      </c>
      <c r="C115" s="52"/>
      <c r="D115" s="53" t="str">
        <f>IF(OR(B115=B114, B115&gt;B114), "Match Met", "Additional Match Required")</f>
        <v>Match Met</v>
      </c>
      <c r="E115" s="34"/>
    </row>
    <row r="116" spans="1:12" ht="23.25" customHeight="1" x14ac:dyDescent="0.25">
      <c r="A116" s="2" t="s">
        <v>123</v>
      </c>
      <c r="B116" s="50">
        <f>B113+B115</f>
        <v>0</v>
      </c>
      <c r="C116" s="52"/>
    </row>
  </sheetData>
  <sheetProtection algorithmName="SHA-512" hashValue="9RBuyyhfgcuL27nBC5TJlt8fFFhpNpR7IbFBC71OWCvB1V5vG11ZP8VGSSHTe5FWguPY/w98G2mG576U5CKUBw==" saltValue="un8OABAqLL0XgV+gfcF2pg==" spinCount="100000" sheet="1" objects="1" scenarios="1" formatCells="0" formatColumns="0" formatRows="0" insertColumns="0" insertRows="0"/>
  <mergeCells count="53">
    <mergeCell ref="B114:C114"/>
    <mergeCell ref="B115:C115"/>
    <mergeCell ref="D115:E115"/>
    <mergeCell ref="B116:C116"/>
    <mergeCell ref="A109:B109"/>
    <mergeCell ref="D109:F109"/>
    <mergeCell ref="K109:N109"/>
    <mergeCell ref="B112:C112"/>
    <mergeCell ref="B113:C113"/>
    <mergeCell ref="D113:E113"/>
    <mergeCell ref="A107:B107"/>
    <mergeCell ref="D107:F107"/>
    <mergeCell ref="K107:N107"/>
    <mergeCell ref="A108:B108"/>
    <mergeCell ref="D108:F108"/>
    <mergeCell ref="K108:N108"/>
    <mergeCell ref="A105:B105"/>
    <mergeCell ref="D105:F105"/>
    <mergeCell ref="K105:N105"/>
    <mergeCell ref="A106:B106"/>
    <mergeCell ref="D106:F106"/>
    <mergeCell ref="K106:N106"/>
    <mergeCell ref="A103:B103"/>
    <mergeCell ref="D103:F103"/>
    <mergeCell ref="K103:N103"/>
    <mergeCell ref="A104:B104"/>
    <mergeCell ref="D104:F104"/>
    <mergeCell ref="K104:N104"/>
    <mergeCell ref="A91:N93"/>
    <mergeCell ref="C95:E95"/>
    <mergeCell ref="C97:E97"/>
    <mergeCell ref="A102:B102"/>
    <mergeCell ref="D102:F102"/>
    <mergeCell ref="K102:N102"/>
    <mergeCell ref="A83:N87"/>
    <mergeCell ref="C18:I18"/>
    <mergeCell ref="C19:I19"/>
    <mergeCell ref="C23:F23"/>
    <mergeCell ref="A27:N34"/>
    <mergeCell ref="A38:N45"/>
    <mergeCell ref="A47:D47"/>
    <mergeCell ref="F47:H47"/>
    <mergeCell ref="A48:D48"/>
    <mergeCell ref="F48:H48"/>
    <mergeCell ref="A52:N59"/>
    <mergeCell ref="A65:N70"/>
    <mergeCell ref="A74:N79"/>
    <mergeCell ref="C16:I16"/>
    <mergeCell ref="A8:N8"/>
    <mergeCell ref="C11:I11"/>
    <mergeCell ref="C13:I13"/>
    <mergeCell ref="C14:I14"/>
    <mergeCell ref="C15:I15"/>
  </mergeCells>
  <conditionalFormatting sqref="D115">
    <cfRule type="expression" dxfId="5" priority="2">
      <formula>B115&lt;B114</formula>
    </cfRule>
    <cfRule type="expression" dxfId="4" priority="3">
      <formula>OR(B115=B114, B115&gt;B114)</formula>
    </cfRule>
  </conditionalFormatting>
  <conditionalFormatting sqref="D113:E113">
    <cfRule type="expression" dxfId="3" priority="1">
      <formula>D113="Funding Limit Exceeded"</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1E9DBFC-0330-4900-B8F8-B0A8FC9022AB}">
          <x14:formula1>
            <xm:f>Sheet6!$A$15:$A$17</xm:f>
          </x14:formula1>
          <xm:sqref>G102:G109</xm:sqref>
        </x14:dataValidation>
        <x14:dataValidation type="list" allowBlank="1" showInputMessage="1" showErrorMessage="1" xr:uid="{A141C01B-B064-4578-9B08-D639FC1C94F0}">
          <x14:formula1>
            <xm:f>Sheet6!$A$7:$A$12</xm:f>
          </x14:formula1>
          <xm:sqref>C97:E97</xm:sqref>
        </x14:dataValidation>
        <x14:dataValidation type="list" allowBlank="1" showInputMessage="1" showErrorMessage="1" xr:uid="{3D8660B2-E9BF-4B6F-A8DA-DFC2707DD896}">
          <x14:formula1>
            <xm:f>Sheet6!$A$2:$A$4</xm:f>
          </x14:formula1>
          <xm:sqref>C23:F23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B5023-87E9-4995-A6C3-62F15B533E3A}">
  <sheetPr>
    <tabColor theme="9"/>
  </sheetPr>
  <dimension ref="A8:T116"/>
  <sheetViews>
    <sheetView tabSelected="1" zoomScaleNormal="100" workbookViewId="0">
      <selection activeCell="A9" sqref="A9"/>
    </sheetView>
  </sheetViews>
  <sheetFormatPr defaultColWidth="9.140625" defaultRowHeight="15" x14ac:dyDescent="0.25"/>
  <cols>
    <col min="1" max="1" width="24" style="1" customWidth="1"/>
    <col min="2" max="2" width="9.7109375" style="1" customWidth="1"/>
    <col min="3" max="3" width="11.140625" style="1" customWidth="1"/>
    <col min="4" max="4" width="11.28515625" style="1" customWidth="1"/>
    <col min="5" max="5" width="14.7109375" style="1" customWidth="1"/>
    <col min="6" max="6" width="14" style="1" customWidth="1"/>
    <col min="7" max="7" width="11.85546875" style="1" customWidth="1"/>
    <col min="8" max="9" width="9.140625" style="1"/>
    <col min="10" max="10" width="11.85546875" style="1" customWidth="1"/>
    <col min="11" max="16384" width="9.140625" style="1"/>
  </cols>
  <sheetData>
    <row r="8" spans="1:20" ht="56.25" customHeight="1" x14ac:dyDescent="0.25">
      <c r="A8" s="38" t="s">
        <v>136</v>
      </c>
      <c r="B8" s="38"/>
      <c r="C8" s="38"/>
      <c r="D8" s="38"/>
      <c r="E8" s="38"/>
      <c r="F8" s="38"/>
      <c r="G8" s="38"/>
      <c r="H8" s="38"/>
      <c r="I8" s="38"/>
      <c r="J8" s="38"/>
      <c r="K8" s="38"/>
      <c r="L8" s="38"/>
      <c r="M8" s="38"/>
      <c r="N8" s="38"/>
      <c r="O8" s="9"/>
      <c r="P8" s="9"/>
      <c r="Q8" s="9"/>
      <c r="R8" s="9"/>
      <c r="S8" s="9"/>
      <c r="T8" s="9"/>
    </row>
    <row r="11" spans="1:20" x14ac:dyDescent="0.25">
      <c r="A11" s="2" t="s">
        <v>81</v>
      </c>
      <c r="C11" s="62"/>
      <c r="D11" s="63"/>
      <c r="E11" s="63"/>
      <c r="F11" s="63"/>
      <c r="G11" s="63"/>
      <c r="H11" s="63"/>
      <c r="I11" s="64"/>
    </row>
    <row r="13" spans="1:20" x14ac:dyDescent="0.25">
      <c r="A13" s="2" t="s">
        <v>82</v>
      </c>
      <c r="C13" s="65"/>
      <c r="D13" s="66"/>
      <c r="E13" s="66"/>
      <c r="F13" s="66"/>
      <c r="G13" s="66"/>
      <c r="H13" s="66"/>
      <c r="I13" s="67"/>
    </row>
    <row r="14" spans="1:20" x14ac:dyDescent="0.25">
      <c r="A14" s="2" t="s">
        <v>83</v>
      </c>
      <c r="C14" s="65"/>
      <c r="D14" s="66"/>
      <c r="E14" s="66"/>
      <c r="F14" s="66"/>
      <c r="G14" s="66"/>
      <c r="H14" s="66"/>
      <c r="I14" s="67"/>
    </row>
    <row r="15" spans="1:20" x14ac:dyDescent="0.25">
      <c r="A15" s="2" t="s">
        <v>84</v>
      </c>
      <c r="C15" s="62"/>
      <c r="D15" s="63"/>
      <c r="E15" s="63"/>
      <c r="F15" s="63"/>
      <c r="G15" s="63"/>
      <c r="H15" s="63"/>
      <c r="I15" s="64"/>
    </row>
    <row r="16" spans="1:20" x14ac:dyDescent="0.25">
      <c r="A16" s="2" t="s">
        <v>85</v>
      </c>
      <c r="C16" s="65"/>
      <c r="D16" s="66"/>
      <c r="E16" s="66"/>
      <c r="F16" s="66"/>
      <c r="G16" s="66"/>
      <c r="H16" s="66"/>
      <c r="I16" s="67"/>
    </row>
    <row r="18" spans="1:14" x14ac:dyDescent="0.25">
      <c r="A18" s="2" t="s">
        <v>86</v>
      </c>
      <c r="C18" s="65"/>
      <c r="D18" s="66"/>
      <c r="E18" s="66"/>
      <c r="F18" s="66"/>
      <c r="G18" s="66"/>
      <c r="H18" s="66"/>
      <c r="I18" s="67"/>
    </row>
    <row r="19" spans="1:14" x14ac:dyDescent="0.25">
      <c r="A19" s="2" t="s">
        <v>87</v>
      </c>
      <c r="C19" s="65"/>
      <c r="D19" s="66"/>
      <c r="E19" s="66"/>
      <c r="F19" s="66"/>
      <c r="G19" s="66"/>
      <c r="H19" s="66"/>
      <c r="I19" s="67"/>
    </row>
    <row r="21" spans="1:14" x14ac:dyDescent="0.25">
      <c r="A21" s="2" t="s">
        <v>88</v>
      </c>
    </row>
    <row r="23" spans="1:14" x14ac:dyDescent="0.25">
      <c r="A23" s="2" t="s">
        <v>89</v>
      </c>
      <c r="C23" s="55" t="s">
        <v>49</v>
      </c>
      <c r="D23" s="56"/>
      <c r="E23" s="56"/>
      <c r="F23" s="57"/>
    </row>
    <row r="25" spans="1:14" x14ac:dyDescent="0.25">
      <c r="A25" s="2" t="s">
        <v>91</v>
      </c>
    </row>
    <row r="27" spans="1:14" x14ac:dyDescent="0.25">
      <c r="A27" s="68"/>
      <c r="B27" s="69"/>
      <c r="C27" s="69"/>
      <c r="D27" s="69"/>
      <c r="E27" s="69"/>
      <c r="F27" s="69"/>
      <c r="G27" s="69"/>
      <c r="H27" s="69"/>
      <c r="I27" s="69"/>
      <c r="J27" s="69"/>
      <c r="K27" s="69"/>
      <c r="L27" s="69"/>
      <c r="M27" s="69"/>
      <c r="N27" s="70"/>
    </row>
    <row r="28" spans="1:14" x14ac:dyDescent="0.25">
      <c r="A28" s="71"/>
      <c r="B28" s="72"/>
      <c r="C28" s="72"/>
      <c r="D28" s="72"/>
      <c r="E28" s="72"/>
      <c r="F28" s="72"/>
      <c r="G28" s="72"/>
      <c r="H28" s="72"/>
      <c r="I28" s="72"/>
      <c r="J28" s="72"/>
      <c r="K28" s="72"/>
      <c r="L28" s="72"/>
      <c r="M28" s="72"/>
      <c r="N28" s="73"/>
    </row>
    <row r="29" spans="1:14" x14ac:dyDescent="0.25">
      <c r="A29" s="71"/>
      <c r="B29" s="72"/>
      <c r="C29" s="72"/>
      <c r="D29" s="72"/>
      <c r="E29" s="72"/>
      <c r="F29" s="72"/>
      <c r="G29" s="72"/>
      <c r="H29" s="72"/>
      <c r="I29" s="72"/>
      <c r="J29" s="72"/>
      <c r="K29" s="72"/>
      <c r="L29" s="72"/>
      <c r="M29" s="72"/>
      <c r="N29" s="73"/>
    </row>
    <row r="30" spans="1:14" x14ac:dyDescent="0.25">
      <c r="A30" s="71"/>
      <c r="B30" s="72"/>
      <c r="C30" s="72"/>
      <c r="D30" s="72"/>
      <c r="E30" s="72"/>
      <c r="F30" s="72"/>
      <c r="G30" s="72"/>
      <c r="H30" s="72"/>
      <c r="I30" s="72"/>
      <c r="J30" s="72"/>
      <c r="K30" s="72"/>
      <c r="L30" s="72"/>
      <c r="M30" s="72"/>
      <c r="N30" s="73"/>
    </row>
    <row r="31" spans="1:14" x14ac:dyDescent="0.25">
      <c r="A31" s="71"/>
      <c r="B31" s="72"/>
      <c r="C31" s="72"/>
      <c r="D31" s="72"/>
      <c r="E31" s="72"/>
      <c r="F31" s="72"/>
      <c r="G31" s="72"/>
      <c r="H31" s="72"/>
      <c r="I31" s="72"/>
      <c r="J31" s="72"/>
      <c r="K31" s="72"/>
      <c r="L31" s="72"/>
      <c r="M31" s="72"/>
      <c r="N31" s="73"/>
    </row>
    <row r="32" spans="1:14" x14ac:dyDescent="0.25">
      <c r="A32" s="71"/>
      <c r="B32" s="72"/>
      <c r="C32" s="72"/>
      <c r="D32" s="72"/>
      <c r="E32" s="72"/>
      <c r="F32" s="72"/>
      <c r="G32" s="72"/>
      <c r="H32" s="72"/>
      <c r="I32" s="72"/>
      <c r="J32" s="72"/>
      <c r="K32" s="72"/>
      <c r="L32" s="72"/>
      <c r="M32" s="72"/>
      <c r="N32" s="73"/>
    </row>
    <row r="33" spans="1:14" x14ac:dyDescent="0.25">
      <c r="A33" s="71"/>
      <c r="B33" s="72"/>
      <c r="C33" s="72"/>
      <c r="D33" s="72"/>
      <c r="E33" s="72"/>
      <c r="F33" s="72"/>
      <c r="G33" s="72"/>
      <c r="H33" s="72"/>
      <c r="I33" s="72"/>
      <c r="J33" s="72"/>
      <c r="K33" s="72"/>
      <c r="L33" s="72"/>
      <c r="M33" s="72"/>
      <c r="N33" s="73"/>
    </row>
    <row r="34" spans="1:14" x14ac:dyDescent="0.25">
      <c r="A34" s="74"/>
      <c r="B34" s="75"/>
      <c r="C34" s="75"/>
      <c r="D34" s="75"/>
      <c r="E34" s="75"/>
      <c r="F34" s="75"/>
      <c r="G34" s="75"/>
      <c r="H34" s="75"/>
      <c r="I34" s="75"/>
      <c r="J34" s="75"/>
      <c r="K34" s="75"/>
      <c r="L34" s="75"/>
      <c r="M34" s="75"/>
      <c r="N34" s="76"/>
    </row>
    <row r="36" spans="1:14" x14ac:dyDescent="0.25">
      <c r="A36" s="2" t="s">
        <v>92</v>
      </c>
    </row>
    <row r="38" spans="1:14" x14ac:dyDescent="0.25">
      <c r="A38" s="77"/>
      <c r="B38" s="78"/>
      <c r="C38" s="78"/>
      <c r="D38" s="78"/>
      <c r="E38" s="78"/>
      <c r="F38" s="78"/>
      <c r="G38" s="78"/>
      <c r="H38" s="78"/>
      <c r="I38" s="78"/>
      <c r="J38" s="78"/>
      <c r="K38" s="78"/>
      <c r="L38" s="78"/>
      <c r="M38" s="78"/>
      <c r="N38" s="79"/>
    </row>
    <row r="39" spans="1:14" x14ac:dyDescent="0.25">
      <c r="A39" s="80"/>
      <c r="B39" s="81"/>
      <c r="C39" s="81"/>
      <c r="D39" s="81"/>
      <c r="E39" s="81"/>
      <c r="F39" s="81"/>
      <c r="G39" s="81"/>
      <c r="H39" s="81"/>
      <c r="I39" s="81"/>
      <c r="J39" s="81"/>
      <c r="K39" s="81"/>
      <c r="L39" s="81"/>
      <c r="M39" s="81"/>
      <c r="N39" s="82"/>
    </row>
    <row r="40" spans="1:14" x14ac:dyDescent="0.25">
      <c r="A40" s="80"/>
      <c r="B40" s="81"/>
      <c r="C40" s="81"/>
      <c r="D40" s="81"/>
      <c r="E40" s="81"/>
      <c r="F40" s="81"/>
      <c r="G40" s="81"/>
      <c r="H40" s="81"/>
      <c r="I40" s="81"/>
      <c r="J40" s="81"/>
      <c r="K40" s="81"/>
      <c r="L40" s="81"/>
      <c r="M40" s="81"/>
      <c r="N40" s="82"/>
    </row>
    <row r="41" spans="1:14" x14ac:dyDescent="0.25">
      <c r="A41" s="80"/>
      <c r="B41" s="81"/>
      <c r="C41" s="81"/>
      <c r="D41" s="81"/>
      <c r="E41" s="81"/>
      <c r="F41" s="81"/>
      <c r="G41" s="81"/>
      <c r="H41" s="81"/>
      <c r="I41" s="81"/>
      <c r="J41" s="81"/>
      <c r="K41" s="81"/>
      <c r="L41" s="81"/>
      <c r="M41" s="81"/>
      <c r="N41" s="82"/>
    </row>
    <row r="42" spans="1:14" x14ac:dyDescent="0.25">
      <c r="A42" s="80"/>
      <c r="B42" s="81"/>
      <c r="C42" s="81"/>
      <c r="D42" s="81"/>
      <c r="E42" s="81"/>
      <c r="F42" s="81"/>
      <c r="G42" s="81"/>
      <c r="H42" s="81"/>
      <c r="I42" s="81"/>
      <c r="J42" s="81"/>
      <c r="K42" s="81"/>
      <c r="L42" s="81"/>
      <c r="M42" s="81"/>
      <c r="N42" s="82"/>
    </row>
    <row r="43" spans="1:14" x14ac:dyDescent="0.25">
      <c r="A43" s="80"/>
      <c r="B43" s="81"/>
      <c r="C43" s="81"/>
      <c r="D43" s="81"/>
      <c r="E43" s="81"/>
      <c r="F43" s="81"/>
      <c r="G43" s="81"/>
      <c r="H43" s="81"/>
      <c r="I43" s="81"/>
      <c r="J43" s="81"/>
      <c r="K43" s="81"/>
      <c r="L43" s="81"/>
      <c r="M43" s="81"/>
      <c r="N43" s="82"/>
    </row>
    <row r="44" spans="1:14" x14ac:dyDescent="0.25">
      <c r="A44" s="80"/>
      <c r="B44" s="81"/>
      <c r="C44" s="81"/>
      <c r="D44" s="81"/>
      <c r="E44" s="81"/>
      <c r="F44" s="81"/>
      <c r="G44" s="81"/>
      <c r="H44" s="81"/>
      <c r="I44" s="81"/>
      <c r="J44" s="81"/>
      <c r="K44" s="81"/>
      <c r="L44" s="81"/>
      <c r="M44" s="81"/>
      <c r="N44" s="82"/>
    </row>
    <row r="45" spans="1:14" x14ac:dyDescent="0.25">
      <c r="A45" s="83"/>
      <c r="B45" s="84"/>
      <c r="C45" s="84"/>
      <c r="D45" s="84"/>
      <c r="E45" s="84"/>
      <c r="F45" s="84"/>
      <c r="G45" s="84"/>
      <c r="H45" s="84"/>
      <c r="I45" s="84"/>
      <c r="J45" s="84"/>
      <c r="K45" s="84"/>
      <c r="L45" s="84"/>
      <c r="M45" s="84"/>
      <c r="N45" s="85"/>
    </row>
    <row r="47" spans="1:14" ht="27" customHeight="1" x14ac:dyDescent="0.25">
      <c r="A47" s="98" t="s">
        <v>93</v>
      </c>
      <c r="B47" s="98"/>
      <c r="C47" s="98"/>
      <c r="D47" s="98"/>
      <c r="F47" s="58"/>
      <c r="G47" s="59"/>
      <c r="H47" s="60"/>
    </row>
    <row r="48" spans="1:14" ht="28.5" customHeight="1" x14ac:dyDescent="0.25">
      <c r="A48" s="98" t="s">
        <v>94</v>
      </c>
      <c r="B48" s="98"/>
      <c r="C48" s="98"/>
      <c r="D48" s="98"/>
      <c r="F48" s="99"/>
      <c r="G48" s="100"/>
      <c r="H48" s="101"/>
    </row>
    <row r="50" spans="1:14" x14ac:dyDescent="0.25">
      <c r="A50" s="2" t="s">
        <v>95</v>
      </c>
    </row>
    <row r="52" spans="1:14" x14ac:dyDescent="0.25">
      <c r="A52" s="68"/>
      <c r="B52" s="69"/>
      <c r="C52" s="69"/>
      <c r="D52" s="69"/>
      <c r="E52" s="69"/>
      <c r="F52" s="69"/>
      <c r="G52" s="69"/>
      <c r="H52" s="69"/>
      <c r="I52" s="69"/>
      <c r="J52" s="69"/>
      <c r="K52" s="69"/>
      <c r="L52" s="69"/>
      <c r="M52" s="69"/>
      <c r="N52" s="70"/>
    </row>
    <row r="53" spans="1:14" x14ac:dyDescent="0.25">
      <c r="A53" s="71"/>
      <c r="B53" s="72"/>
      <c r="C53" s="72"/>
      <c r="D53" s="72"/>
      <c r="E53" s="72"/>
      <c r="F53" s="72"/>
      <c r="G53" s="72"/>
      <c r="H53" s="72"/>
      <c r="I53" s="72"/>
      <c r="J53" s="72"/>
      <c r="K53" s="72"/>
      <c r="L53" s="72"/>
      <c r="M53" s="72"/>
      <c r="N53" s="73"/>
    </row>
    <row r="54" spans="1:14" x14ac:dyDescent="0.25">
      <c r="A54" s="71"/>
      <c r="B54" s="72"/>
      <c r="C54" s="72"/>
      <c r="D54" s="72"/>
      <c r="E54" s="72"/>
      <c r="F54" s="72"/>
      <c r="G54" s="72"/>
      <c r="H54" s="72"/>
      <c r="I54" s="72"/>
      <c r="J54" s="72"/>
      <c r="K54" s="72"/>
      <c r="L54" s="72"/>
      <c r="M54" s="72"/>
      <c r="N54" s="73"/>
    </row>
    <row r="55" spans="1:14" x14ac:dyDescent="0.25">
      <c r="A55" s="71"/>
      <c r="B55" s="72"/>
      <c r="C55" s="72"/>
      <c r="D55" s="72"/>
      <c r="E55" s="72"/>
      <c r="F55" s="72"/>
      <c r="G55" s="72"/>
      <c r="H55" s="72"/>
      <c r="I55" s="72"/>
      <c r="J55" s="72"/>
      <c r="K55" s="72"/>
      <c r="L55" s="72"/>
      <c r="M55" s="72"/>
      <c r="N55" s="73"/>
    </row>
    <row r="56" spans="1:14" x14ac:dyDescent="0.25">
      <c r="A56" s="71"/>
      <c r="B56" s="72"/>
      <c r="C56" s="72"/>
      <c r="D56" s="72"/>
      <c r="E56" s="72"/>
      <c r="F56" s="72"/>
      <c r="G56" s="72"/>
      <c r="H56" s="72"/>
      <c r="I56" s="72"/>
      <c r="J56" s="72"/>
      <c r="K56" s="72"/>
      <c r="L56" s="72"/>
      <c r="M56" s="72"/>
      <c r="N56" s="73"/>
    </row>
    <row r="57" spans="1:14" x14ac:dyDescent="0.25">
      <c r="A57" s="71"/>
      <c r="B57" s="72"/>
      <c r="C57" s="72"/>
      <c r="D57" s="72"/>
      <c r="E57" s="72"/>
      <c r="F57" s="72"/>
      <c r="G57" s="72"/>
      <c r="H57" s="72"/>
      <c r="I57" s="72"/>
      <c r="J57" s="72"/>
      <c r="K57" s="72"/>
      <c r="L57" s="72"/>
      <c r="M57" s="72"/>
      <c r="N57" s="73"/>
    </row>
    <row r="58" spans="1:14" x14ac:dyDescent="0.25">
      <c r="A58" s="71"/>
      <c r="B58" s="72"/>
      <c r="C58" s="72"/>
      <c r="D58" s="72"/>
      <c r="E58" s="72"/>
      <c r="F58" s="72"/>
      <c r="G58" s="72"/>
      <c r="H58" s="72"/>
      <c r="I58" s="72"/>
      <c r="J58" s="72"/>
      <c r="K58" s="72"/>
      <c r="L58" s="72"/>
      <c r="M58" s="72"/>
      <c r="N58" s="73"/>
    </row>
    <row r="59" spans="1:14" x14ac:dyDescent="0.25">
      <c r="A59" s="74"/>
      <c r="B59" s="75"/>
      <c r="C59" s="75"/>
      <c r="D59" s="75"/>
      <c r="E59" s="75"/>
      <c r="F59" s="75"/>
      <c r="G59" s="75"/>
      <c r="H59" s="75"/>
      <c r="I59" s="75"/>
      <c r="J59" s="75"/>
      <c r="K59" s="75"/>
      <c r="L59" s="75"/>
      <c r="M59" s="75"/>
      <c r="N59" s="76"/>
    </row>
    <row r="61" spans="1:14" x14ac:dyDescent="0.25">
      <c r="A61" s="2" t="s">
        <v>96</v>
      </c>
    </row>
    <row r="62" spans="1:14" x14ac:dyDescent="0.25">
      <c r="A62" s="2" t="s">
        <v>97</v>
      </c>
    </row>
    <row r="63" spans="1:14" x14ac:dyDescent="0.25">
      <c r="A63" s="2" t="s">
        <v>98</v>
      </c>
    </row>
    <row r="65" spans="1:14" x14ac:dyDescent="0.25">
      <c r="A65" s="68"/>
      <c r="B65" s="69"/>
      <c r="C65" s="69"/>
      <c r="D65" s="69"/>
      <c r="E65" s="69"/>
      <c r="F65" s="69"/>
      <c r="G65" s="69"/>
      <c r="H65" s="69"/>
      <c r="I65" s="69"/>
      <c r="J65" s="69"/>
      <c r="K65" s="69"/>
      <c r="L65" s="69"/>
      <c r="M65" s="69"/>
      <c r="N65" s="70"/>
    </row>
    <row r="66" spans="1:14" x14ac:dyDescent="0.25">
      <c r="A66" s="71"/>
      <c r="B66" s="72"/>
      <c r="C66" s="72"/>
      <c r="D66" s="72"/>
      <c r="E66" s="72"/>
      <c r="F66" s="72"/>
      <c r="G66" s="72"/>
      <c r="H66" s="72"/>
      <c r="I66" s="72"/>
      <c r="J66" s="72"/>
      <c r="K66" s="72"/>
      <c r="L66" s="72"/>
      <c r="M66" s="72"/>
      <c r="N66" s="73"/>
    </row>
    <row r="67" spans="1:14" x14ac:dyDescent="0.25">
      <c r="A67" s="71"/>
      <c r="B67" s="72"/>
      <c r="C67" s="72"/>
      <c r="D67" s="72"/>
      <c r="E67" s="72"/>
      <c r="F67" s="72"/>
      <c r="G67" s="72"/>
      <c r="H67" s="72"/>
      <c r="I67" s="72"/>
      <c r="J67" s="72"/>
      <c r="K67" s="72"/>
      <c r="L67" s="72"/>
      <c r="M67" s="72"/>
      <c r="N67" s="73"/>
    </row>
    <row r="68" spans="1:14" x14ac:dyDescent="0.25">
      <c r="A68" s="71"/>
      <c r="B68" s="72"/>
      <c r="C68" s="72"/>
      <c r="D68" s="72"/>
      <c r="E68" s="72"/>
      <c r="F68" s="72"/>
      <c r="G68" s="72"/>
      <c r="H68" s="72"/>
      <c r="I68" s="72"/>
      <c r="J68" s="72"/>
      <c r="K68" s="72"/>
      <c r="L68" s="72"/>
      <c r="M68" s="72"/>
      <c r="N68" s="73"/>
    </row>
    <row r="69" spans="1:14" x14ac:dyDescent="0.25">
      <c r="A69" s="71"/>
      <c r="B69" s="72"/>
      <c r="C69" s="72"/>
      <c r="D69" s="72"/>
      <c r="E69" s="72"/>
      <c r="F69" s="72"/>
      <c r="G69" s="72"/>
      <c r="H69" s="72"/>
      <c r="I69" s="72"/>
      <c r="J69" s="72"/>
      <c r="K69" s="72"/>
      <c r="L69" s="72"/>
      <c r="M69" s="72"/>
      <c r="N69" s="73"/>
    </row>
    <row r="70" spans="1:14" x14ac:dyDescent="0.25">
      <c r="A70" s="74"/>
      <c r="B70" s="75"/>
      <c r="C70" s="75"/>
      <c r="D70" s="75"/>
      <c r="E70" s="75"/>
      <c r="F70" s="75"/>
      <c r="G70" s="75"/>
      <c r="H70" s="75"/>
      <c r="I70" s="75"/>
      <c r="J70" s="75"/>
      <c r="K70" s="75"/>
      <c r="L70" s="75"/>
      <c r="M70" s="75"/>
      <c r="N70" s="76"/>
    </row>
    <row r="72" spans="1:14" x14ac:dyDescent="0.25">
      <c r="A72" s="2" t="s">
        <v>99</v>
      </c>
    </row>
    <row r="74" spans="1:14" x14ac:dyDescent="0.25">
      <c r="A74" s="68"/>
      <c r="B74" s="69"/>
      <c r="C74" s="69"/>
      <c r="D74" s="69"/>
      <c r="E74" s="69"/>
      <c r="F74" s="69"/>
      <c r="G74" s="69"/>
      <c r="H74" s="69"/>
      <c r="I74" s="69"/>
      <c r="J74" s="69"/>
      <c r="K74" s="69"/>
      <c r="L74" s="69"/>
      <c r="M74" s="69"/>
      <c r="N74" s="70"/>
    </row>
    <row r="75" spans="1:14" x14ac:dyDescent="0.25">
      <c r="A75" s="71"/>
      <c r="B75" s="72"/>
      <c r="C75" s="72"/>
      <c r="D75" s="72"/>
      <c r="E75" s="72"/>
      <c r="F75" s="72"/>
      <c r="G75" s="72"/>
      <c r="H75" s="72"/>
      <c r="I75" s="72"/>
      <c r="J75" s="72"/>
      <c r="K75" s="72"/>
      <c r="L75" s="72"/>
      <c r="M75" s="72"/>
      <c r="N75" s="73"/>
    </row>
    <row r="76" spans="1:14" x14ac:dyDescent="0.25">
      <c r="A76" s="71"/>
      <c r="B76" s="72"/>
      <c r="C76" s="72"/>
      <c r="D76" s="72"/>
      <c r="E76" s="72"/>
      <c r="F76" s="72"/>
      <c r="G76" s="72"/>
      <c r="H76" s="72"/>
      <c r="I76" s="72"/>
      <c r="J76" s="72"/>
      <c r="K76" s="72"/>
      <c r="L76" s="72"/>
      <c r="M76" s="72"/>
      <c r="N76" s="73"/>
    </row>
    <row r="77" spans="1:14" x14ac:dyDescent="0.25">
      <c r="A77" s="71"/>
      <c r="B77" s="72"/>
      <c r="C77" s="72"/>
      <c r="D77" s="72"/>
      <c r="E77" s="72"/>
      <c r="F77" s="72"/>
      <c r="G77" s="72"/>
      <c r="H77" s="72"/>
      <c r="I77" s="72"/>
      <c r="J77" s="72"/>
      <c r="K77" s="72"/>
      <c r="L77" s="72"/>
      <c r="M77" s="72"/>
      <c r="N77" s="73"/>
    </row>
    <row r="78" spans="1:14" x14ac:dyDescent="0.25">
      <c r="A78" s="71"/>
      <c r="B78" s="72"/>
      <c r="C78" s="72"/>
      <c r="D78" s="72"/>
      <c r="E78" s="72"/>
      <c r="F78" s="72"/>
      <c r="G78" s="72"/>
      <c r="H78" s="72"/>
      <c r="I78" s="72"/>
      <c r="J78" s="72"/>
      <c r="K78" s="72"/>
      <c r="L78" s="72"/>
      <c r="M78" s="72"/>
      <c r="N78" s="73"/>
    </row>
    <row r="79" spans="1:14" x14ac:dyDescent="0.25">
      <c r="A79" s="74"/>
      <c r="B79" s="75"/>
      <c r="C79" s="75"/>
      <c r="D79" s="75"/>
      <c r="E79" s="75"/>
      <c r="F79" s="75"/>
      <c r="G79" s="75"/>
      <c r="H79" s="75"/>
      <c r="I79" s="75"/>
      <c r="J79" s="75"/>
      <c r="K79" s="75"/>
      <c r="L79" s="75"/>
      <c r="M79" s="75"/>
      <c r="N79" s="76"/>
    </row>
    <row r="81" spans="1:14" x14ac:dyDescent="0.25">
      <c r="A81" s="2" t="s">
        <v>100</v>
      </c>
    </row>
    <row r="83" spans="1:14" x14ac:dyDescent="0.25">
      <c r="A83" s="77"/>
      <c r="B83" s="78"/>
      <c r="C83" s="78"/>
      <c r="D83" s="78"/>
      <c r="E83" s="78"/>
      <c r="F83" s="78"/>
      <c r="G83" s="78"/>
      <c r="H83" s="78"/>
      <c r="I83" s="78"/>
      <c r="J83" s="78"/>
      <c r="K83" s="78"/>
      <c r="L83" s="78"/>
      <c r="M83" s="78"/>
      <c r="N83" s="79"/>
    </row>
    <row r="84" spans="1:14" x14ac:dyDescent="0.25">
      <c r="A84" s="80"/>
      <c r="B84" s="81"/>
      <c r="C84" s="81"/>
      <c r="D84" s="81"/>
      <c r="E84" s="81"/>
      <c r="F84" s="81"/>
      <c r="G84" s="81"/>
      <c r="H84" s="81"/>
      <c r="I84" s="81"/>
      <c r="J84" s="81"/>
      <c r="K84" s="81"/>
      <c r="L84" s="81"/>
      <c r="M84" s="81"/>
      <c r="N84" s="82"/>
    </row>
    <row r="85" spans="1:14" x14ac:dyDescent="0.25">
      <c r="A85" s="80"/>
      <c r="B85" s="81"/>
      <c r="C85" s="81"/>
      <c r="D85" s="81"/>
      <c r="E85" s="81"/>
      <c r="F85" s="81"/>
      <c r="G85" s="81"/>
      <c r="H85" s="81"/>
      <c r="I85" s="81"/>
      <c r="J85" s="81"/>
      <c r="K85" s="81"/>
      <c r="L85" s="81"/>
      <c r="M85" s="81"/>
      <c r="N85" s="82"/>
    </row>
    <row r="86" spans="1:14" x14ac:dyDescent="0.25">
      <c r="A86" s="80"/>
      <c r="B86" s="81"/>
      <c r="C86" s="81"/>
      <c r="D86" s="81"/>
      <c r="E86" s="81"/>
      <c r="F86" s="81"/>
      <c r="G86" s="81"/>
      <c r="H86" s="81"/>
      <c r="I86" s="81"/>
      <c r="J86" s="81"/>
      <c r="K86" s="81"/>
      <c r="L86" s="81"/>
      <c r="M86" s="81"/>
      <c r="N86" s="82"/>
    </row>
    <row r="87" spans="1:14" x14ac:dyDescent="0.25">
      <c r="A87" s="83"/>
      <c r="B87" s="84"/>
      <c r="C87" s="84"/>
      <c r="D87" s="84"/>
      <c r="E87" s="84"/>
      <c r="F87" s="84"/>
      <c r="G87" s="84"/>
      <c r="H87" s="84"/>
      <c r="I87" s="84"/>
      <c r="J87" s="84"/>
      <c r="K87" s="84"/>
      <c r="L87" s="84"/>
      <c r="M87" s="84"/>
      <c r="N87" s="85"/>
    </row>
    <row r="89" spans="1:14" x14ac:dyDescent="0.25">
      <c r="A89" s="2" t="s">
        <v>101</v>
      </c>
    </row>
    <row r="90" spans="1:14" x14ac:dyDescent="0.25">
      <c r="A90" s="2"/>
    </row>
    <row r="91" spans="1:14" x14ac:dyDescent="0.25">
      <c r="A91" s="86"/>
      <c r="B91" s="87"/>
      <c r="C91" s="87"/>
      <c r="D91" s="87"/>
      <c r="E91" s="87"/>
      <c r="F91" s="87"/>
      <c r="G91" s="87"/>
      <c r="H91" s="87"/>
      <c r="I91" s="87"/>
      <c r="J91" s="87"/>
      <c r="K91" s="87"/>
      <c r="L91" s="87"/>
      <c r="M91" s="87"/>
      <c r="N91" s="88"/>
    </row>
    <row r="92" spans="1:14" x14ac:dyDescent="0.25">
      <c r="A92" s="89"/>
      <c r="B92" s="90"/>
      <c r="C92" s="90"/>
      <c r="D92" s="90"/>
      <c r="E92" s="90"/>
      <c r="F92" s="90"/>
      <c r="G92" s="90"/>
      <c r="H92" s="90"/>
      <c r="I92" s="90"/>
      <c r="J92" s="90"/>
      <c r="K92" s="90"/>
      <c r="L92" s="90"/>
      <c r="M92" s="90"/>
      <c r="N92" s="91"/>
    </row>
    <row r="93" spans="1:14" x14ac:dyDescent="0.25">
      <c r="A93" s="92"/>
      <c r="B93" s="93"/>
      <c r="C93" s="93"/>
      <c r="D93" s="93"/>
      <c r="E93" s="93"/>
      <c r="F93" s="93"/>
      <c r="G93" s="93"/>
      <c r="H93" s="93"/>
      <c r="I93" s="93"/>
      <c r="J93" s="93"/>
      <c r="K93" s="93"/>
      <c r="L93" s="93"/>
      <c r="M93" s="93"/>
      <c r="N93" s="94"/>
    </row>
    <row r="95" spans="1:14" x14ac:dyDescent="0.25">
      <c r="A95" s="2" t="s">
        <v>102</v>
      </c>
      <c r="C95" s="95"/>
      <c r="D95" s="96"/>
      <c r="E95" s="97"/>
    </row>
    <row r="97" spans="1:14" x14ac:dyDescent="0.25">
      <c r="A97" s="2" t="s">
        <v>103</v>
      </c>
      <c r="C97" s="55"/>
      <c r="D97" s="56"/>
      <c r="E97" s="57"/>
    </row>
    <row r="99" spans="1:14" x14ac:dyDescent="0.25">
      <c r="A99" s="2" t="s">
        <v>104</v>
      </c>
    </row>
    <row r="100" spans="1:14" x14ac:dyDescent="0.25">
      <c r="A100" s="2" t="s">
        <v>105</v>
      </c>
      <c r="J100" s="2" t="s">
        <v>106</v>
      </c>
    </row>
    <row r="101" spans="1:14" ht="30" x14ac:dyDescent="0.25">
      <c r="A101" s="2" t="s">
        <v>107</v>
      </c>
      <c r="C101" s="2" t="s">
        <v>108</v>
      </c>
      <c r="D101" s="11" t="s">
        <v>109</v>
      </c>
      <c r="E101" s="11"/>
      <c r="F101" s="11"/>
      <c r="G101" s="8" t="s">
        <v>110</v>
      </c>
      <c r="J101" s="2" t="s">
        <v>108</v>
      </c>
      <c r="K101" s="2" t="s">
        <v>109</v>
      </c>
    </row>
    <row r="102" spans="1:14" ht="27" customHeight="1" x14ac:dyDescent="0.25">
      <c r="A102" s="33" t="s">
        <v>111</v>
      </c>
      <c r="B102" s="33"/>
      <c r="C102" s="12"/>
      <c r="D102" s="62"/>
      <c r="E102" s="63"/>
      <c r="F102" s="64"/>
      <c r="G102" s="13"/>
      <c r="J102" s="12"/>
      <c r="K102" s="55"/>
      <c r="L102" s="56"/>
      <c r="M102" s="56"/>
      <c r="N102" s="57"/>
    </row>
    <row r="103" spans="1:14" ht="27" customHeight="1" x14ac:dyDescent="0.25">
      <c r="A103" s="34" t="s">
        <v>112</v>
      </c>
      <c r="B103" s="34"/>
      <c r="C103" s="12"/>
      <c r="D103" s="65"/>
      <c r="E103" s="66"/>
      <c r="F103" s="67"/>
      <c r="G103" s="13"/>
      <c r="J103" s="12"/>
      <c r="K103" s="55"/>
      <c r="L103" s="56"/>
      <c r="M103" s="56"/>
      <c r="N103" s="57"/>
    </row>
    <row r="104" spans="1:14" ht="28.5" customHeight="1" x14ac:dyDescent="0.25">
      <c r="A104" s="34" t="s">
        <v>113</v>
      </c>
      <c r="B104" s="34"/>
      <c r="C104" s="12"/>
      <c r="D104" s="65"/>
      <c r="E104" s="66"/>
      <c r="F104" s="67"/>
      <c r="G104" s="13"/>
      <c r="J104" s="12"/>
      <c r="K104" s="55"/>
      <c r="L104" s="56"/>
      <c r="M104" s="56"/>
      <c r="N104" s="57"/>
    </row>
    <row r="105" spans="1:14" ht="30" customHeight="1" x14ac:dyDescent="0.25">
      <c r="A105" s="34" t="s">
        <v>114</v>
      </c>
      <c r="B105" s="34"/>
      <c r="C105" s="12"/>
      <c r="D105" s="65"/>
      <c r="E105" s="66"/>
      <c r="F105" s="67"/>
      <c r="G105" s="13"/>
      <c r="J105" s="12"/>
      <c r="K105" s="55"/>
      <c r="L105" s="56"/>
      <c r="M105" s="56"/>
      <c r="N105" s="57"/>
    </row>
    <row r="106" spans="1:14" ht="30.75" customHeight="1" x14ac:dyDescent="0.25">
      <c r="A106" s="34" t="s">
        <v>115</v>
      </c>
      <c r="B106" s="34"/>
      <c r="C106" s="12"/>
      <c r="D106" s="65"/>
      <c r="E106" s="66"/>
      <c r="F106" s="67"/>
      <c r="G106" s="13"/>
      <c r="J106" s="12"/>
      <c r="K106" s="55"/>
      <c r="L106" s="56"/>
      <c r="M106" s="56"/>
      <c r="N106" s="57"/>
    </row>
    <row r="107" spans="1:14" ht="30" customHeight="1" x14ac:dyDescent="0.25">
      <c r="A107" s="34" t="s">
        <v>116</v>
      </c>
      <c r="B107" s="34"/>
      <c r="C107" s="12"/>
      <c r="D107" s="65"/>
      <c r="E107" s="66"/>
      <c r="F107" s="67"/>
      <c r="G107" s="13"/>
      <c r="J107" s="12"/>
      <c r="K107" s="55"/>
      <c r="L107" s="56"/>
      <c r="M107" s="56"/>
      <c r="N107" s="57"/>
    </row>
    <row r="108" spans="1:14" ht="27.75" customHeight="1" x14ac:dyDescent="0.25">
      <c r="A108" s="33" t="s">
        <v>117</v>
      </c>
      <c r="B108" s="33"/>
      <c r="C108" s="12"/>
      <c r="D108" s="65"/>
      <c r="E108" s="66"/>
      <c r="F108" s="67"/>
      <c r="G108" s="13"/>
      <c r="J108" s="12"/>
      <c r="K108" s="55"/>
      <c r="L108" s="56"/>
      <c r="M108" s="56"/>
      <c r="N108" s="57"/>
    </row>
    <row r="109" spans="1:14" ht="31.5" customHeight="1" x14ac:dyDescent="0.25">
      <c r="A109" s="33" t="s">
        <v>118</v>
      </c>
      <c r="B109" s="33"/>
      <c r="C109" s="14"/>
      <c r="D109" s="65"/>
      <c r="E109" s="66"/>
      <c r="F109" s="67"/>
      <c r="G109" s="13"/>
      <c r="J109" s="12"/>
      <c r="K109" s="55"/>
      <c r="L109" s="56"/>
      <c r="M109" s="56"/>
      <c r="N109" s="57"/>
    </row>
    <row r="112" spans="1:14" x14ac:dyDescent="0.25">
      <c r="B112" s="61" t="s">
        <v>119</v>
      </c>
      <c r="C112" s="61"/>
      <c r="D112" s="2"/>
    </row>
    <row r="113" spans="1:12" ht="21.75" customHeight="1" x14ac:dyDescent="0.25">
      <c r="A113" s="2" t="s">
        <v>120</v>
      </c>
      <c r="B113" s="50">
        <f>SUM(J102:J109)</f>
        <v>0</v>
      </c>
      <c r="C113" s="51"/>
      <c r="D113" s="54" t="str">
        <f>IF(AND(C23="Infrastructure Improvement",B113&gt;75000),"Funding Limit Exceeded",IF(AND(C23="Compostable Service Ware",B113&gt;10000),"Funding Limit Exceeded"," "))</f>
        <v xml:space="preserve"> </v>
      </c>
      <c r="E113" s="25"/>
      <c r="L113"/>
    </row>
    <row r="114" spans="1:12" ht="21.75" customHeight="1" x14ac:dyDescent="0.25">
      <c r="A114" s="2" t="s">
        <v>121</v>
      </c>
      <c r="B114" s="50">
        <f>IF(C23="Infrastructure Improvement",B113*0.5, B113)</f>
        <v>0</v>
      </c>
      <c r="C114" s="51"/>
    </row>
    <row r="115" spans="1:12" ht="22.5" customHeight="1" x14ac:dyDescent="0.25">
      <c r="A115" s="2" t="s">
        <v>122</v>
      </c>
      <c r="B115" s="50">
        <f>SUM(C102:C109)</f>
        <v>0</v>
      </c>
      <c r="C115" s="52"/>
      <c r="D115" s="53" t="str">
        <f>IF(OR(B115=B114, B115&gt;B114), "Match Met", "Additional Match Required")</f>
        <v>Match Met</v>
      </c>
      <c r="E115" s="34"/>
    </row>
    <row r="116" spans="1:12" ht="23.25" customHeight="1" x14ac:dyDescent="0.25">
      <c r="A116" s="2" t="s">
        <v>123</v>
      </c>
      <c r="B116" s="50">
        <f>B113+B115</f>
        <v>0</v>
      </c>
      <c r="C116" s="52"/>
    </row>
  </sheetData>
  <sheetProtection algorithmName="SHA-512" hashValue="ANi2hHuBuSctUs+TcjCY3Nzs0T5XK/KDurb8pYdVoHhlAZaZ+AqnfOLNzn9JifUzDW7o1cDOYmAKlZqWj/z81w==" saltValue="SuQVqZOAKNaIAdURjKxN1Q==" spinCount="100000" sheet="1" objects="1" scenarios="1" formatCells="0" formatColumns="0" formatRows="0" insertColumns="0" insertRows="0"/>
  <mergeCells count="53">
    <mergeCell ref="B114:C114"/>
    <mergeCell ref="B115:C115"/>
    <mergeCell ref="D115:E115"/>
    <mergeCell ref="B116:C116"/>
    <mergeCell ref="A109:B109"/>
    <mergeCell ref="D109:F109"/>
    <mergeCell ref="K109:N109"/>
    <mergeCell ref="B112:C112"/>
    <mergeCell ref="B113:C113"/>
    <mergeCell ref="D113:E113"/>
    <mergeCell ref="A107:B107"/>
    <mergeCell ref="D107:F107"/>
    <mergeCell ref="K107:N107"/>
    <mergeCell ref="A108:B108"/>
    <mergeCell ref="D108:F108"/>
    <mergeCell ref="K108:N108"/>
    <mergeCell ref="A105:B105"/>
    <mergeCell ref="D105:F105"/>
    <mergeCell ref="K105:N105"/>
    <mergeCell ref="A106:B106"/>
    <mergeCell ref="D106:F106"/>
    <mergeCell ref="K106:N106"/>
    <mergeCell ref="A103:B103"/>
    <mergeCell ref="D103:F103"/>
    <mergeCell ref="K103:N103"/>
    <mergeCell ref="A104:B104"/>
    <mergeCell ref="D104:F104"/>
    <mergeCell ref="K104:N104"/>
    <mergeCell ref="A91:N93"/>
    <mergeCell ref="C95:E95"/>
    <mergeCell ref="C97:E97"/>
    <mergeCell ref="A102:B102"/>
    <mergeCell ref="D102:F102"/>
    <mergeCell ref="K102:N102"/>
    <mergeCell ref="A83:N87"/>
    <mergeCell ref="C18:I18"/>
    <mergeCell ref="C19:I19"/>
    <mergeCell ref="C23:F23"/>
    <mergeCell ref="A27:N34"/>
    <mergeCell ref="A38:N45"/>
    <mergeCell ref="A47:D47"/>
    <mergeCell ref="F47:H47"/>
    <mergeCell ref="A48:D48"/>
    <mergeCell ref="F48:H48"/>
    <mergeCell ref="A52:N59"/>
    <mergeCell ref="A65:N70"/>
    <mergeCell ref="A74:N79"/>
    <mergeCell ref="C16:I16"/>
    <mergeCell ref="A8:N8"/>
    <mergeCell ref="C11:I11"/>
    <mergeCell ref="C13:I13"/>
    <mergeCell ref="C14:I14"/>
    <mergeCell ref="C15:I15"/>
  </mergeCells>
  <conditionalFormatting sqref="D115">
    <cfRule type="expression" dxfId="2" priority="2">
      <formula>B115&lt;B114</formula>
    </cfRule>
    <cfRule type="expression" dxfId="1" priority="3">
      <formula>OR(B115=B114, B115&gt;B114)</formula>
    </cfRule>
  </conditionalFormatting>
  <conditionalFormatting sqref="D113:E113">
    <cfRule type="expression" dxfId="0" priority="1">
      <formula>D113="Funding Limit Exceeded"</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F31935D-FFB8-4F0F-B44F-5F9D19843106}">
          <x14:formula1>
            <xm:f>Sheet6!$A$2:$A$4</xm:f>
          </x14:formula1>
          <xm:sqref>C23:F23</xm:sqref>
        </x14:dataValidation>
        <x14:dataValidation type="list" allowBlank="1" showInputMessage="1" showErrorMessage="1" xr:uid="{05B6A53E-8467-435D-A8C3-878110B90810}">
          <x14:formula1>
            <xm:f>Sheet6!$A$7:$A$12</xm:f>
          </x14:formula1>
          <xm:sqref>C97:E97</xm:sqref>
        </x14:dataValidation>
        <x14:dataValidation type="list" allowBlank="1" showInputMessage="1" showErrorMessage="1" xr:uid="{D256250D-BEAA-46F0-A6B5-1D7F73ED4B8B}">
          <x14:formula1>
            <xm:f>Sheet6!$A$15:$A$17</xm:f>
          </x14:formula1>
          <xm:sqref>G102:G109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vt:lpstr>
      <vt:lpstr>Funding Overview &amp; Instructions</vt:lpstr>
      <vt:lpstr>Application Requirements</vt:lpstr>
      <vt:lpstr>Funding Options</vt:lpstr>
      <vt:lpstr>Evaluation Criteria</vt:lpstr>
      <vt:lpstr>Assurances &amp; Certification</vt:lpstr>
      <vt:lpstr>School 1</vt:lpstr>
      <vt:lpstr>School 2</vt:lpstr>
      <vt:lpstr>School 3</vt:lpstr>
      <vt:lpstr>Sheet6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Patrolia, Jessica</dc:creator>
  <cp:keywords/>
  <dc:description/>
  <cp:lastModifiedBy>Patrolia, Jessica</cp:lastModifiedBy>
  <cp:revision/>
  <dcterms:created xsi:type="dcterms:W3CDTF">2023-11-28T16:18:39Z</dcterms:created>
  <dcterms:modified xsi:type="dcterms:W3CDTF">2024-03-27T13:27:14Z</dcterms:modified>
  <cp:category/>
  <cp:contentStatus/>
</cp:coreProperties>
</file>