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doe.sharepoint.com/OFFICES/Finance/Internal/Shared Documents/NECESSITY/School Construction Guidance/"/>
    </mc:Choice>
  </mc:AlternateContent>
  <xr:revisionPtr revIDLastSave="354" documentId="8_{47DCCBF8-4DCE-483B-9A74-5C1BEDA9F636}" xr6:coauthVersionLast="47" xr6:coauthVersionMax="47" xr10:uidLastSave="{D91576FE-AEE7-4C75-8A6C-55F86E77332F}"/>
  <bookViews>
    <workbookView xWindow="26010" yWindow="930" windowWidth="21360" windowHeight="14955" xr2:uid="{2349B02B-FCBA-42A4-B876-DE048D51F588}"/>
  </bookViews>
  <sheets>
    <sheet name="Project Budget Planning" sheetId="4" r:id="rId1"/>
    <sheet name="Sheet1" sheetId="5" r:id="rId2"/>
  </sheets>
  <definedNames>
    <definedName name="_xlnm.Print_Area" localSheetId="0">'Project Budget Planning'!$A$1:$F$56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4" l="1"/>
  <c r="D29" i="4"/>
  <c r="D26" i="4"/>
  <c r="D23" i="4"/>
  <c r="D20" i="4"/>
  <c r="D32" i="4" l="1"/>
  <c r="D35" i="4" s="1"/>
  <c r="D41" i="4"/>
  <c r="D39" i="4"/>
  <c r="D49" i="4" s="1"/>
  <c r="E32" i="4" l="1"/>
  <c r="E33" i="4" s="1"/>
  <c r="D51" i="4" l="1"/>
  <c r="D53" i="4" s="1"/>
  <c r="D54" i="4" s="1"/>
  <c r="E15" i="4" l="1"/>
</calcChain>
</file>

<file path=xl/sharedStrings.xml><?xml version="1.0" encoding="utf-8"?>
<sst xmlns="http://schemas.openxmlformats.org/spreadsheetml/2006/main" count="58" uniqueCount="51">
  <si>
    <r>
      <rPr>
        <b/>
        <sz val="16"/>
        <color indexed="8"/>
        <rFont val="Calibri"/>
        <family val="2"/>
      </rPr>
      <t>PROJECT BUDGET PLANNING WORKSHEET</t>
    </r>
    <r>
      <rPr>
        <b/>
        <sz val="12"/>
        <color indexed="8"/>
        <rFont val="Calibri"/>
        <family val="2"/>
      </rPr>
      <t xml:space="preserve">                 </t>
    </r>
  </si>
  <si>
    <t>[DATE]</t>
  </si>
  <si>
    <t>Item</t>
  </si>
  <si>
    <t>Description</t>
  </si>
  <si>
    <t>Value</t>
  </si>
  <si>
    <t>Percentage</t>
  </si>
  <si>
    <t>FUNDING AVAILABLE</t>
  </si>
  <si>
    <t>I.</t>
  </si>
  <si>
    <t>HARD COSTS</t>
  </si>
  <si>
    <t>Construction Estimate</t>
  </si>
  <si>
    <t>*Refer to SBA Necessity Guidance for information regarding estimate requirements</t>
  </si>
  <si>
    <t>Hard Costs Sub-Total</t>
  </si>
  <si>
    <t>% of Total Project</t>
  </si>
  <si>
    <t>Hard cost notes</t>
  </si>
  <si>
    <t>II.</t>
  </si>
  <si>
    <r>
      <rPr>
        <b/>
        <u/>
        <sz val="14"/>
        <color indexed="8"/>
        <rFont val="Calibri"/>
        <family val="2"/>
      </rPr>
      <t>SOFT COSTS</t>
    </r>
    <r>
      <rPr>
        <b/>
        <sz val="10"/>
        <color indexed="8"/>
        <rFont val="Calibri"/>
        <family val="2"/>
      </rPr>
      <t xml:space="preserve"> </t>
    </r>
    <r>
      <rPr>
        <sz val="10"/>
        <color rgb="FF000000"/>
        <rFont val="Calibri"/>
        <family val="2"/>
      </rPr>
      <t>(not to exceed 20% of hard costs)</t>
    </r>
  </si>
  <si>
    <t>Architectural, Engineering &amp; Consulting Fees</t>
  </si>
  <si>
    <t>% of Hard Cost</t>
  </si>
  <si>
    <t>Typically between 6 - 11%</t>
  </si>
  <si>
    <t>Construction, Project Management &amp; Commissioning Fees</t>
  </si>
  <si>
    <t>Should not exceed 5%</t>
  </si>
  <si>
    <t>Owners Costs</t>
  </si>
  <si>
    <t>Typically 2% of total estimated soft costs</t>
  </si>
  <si>
    <r>
      <t>Project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Contingency &amp; Escalation</t>
    </r>
    <r>
      <rPr>
        <sz val="9.5"/>
        <color indexed="8"/>
        <rFont val="Calibri"/>
        <family val="2"/>
      </rPr>
      <t xml:space="preserve">  (Design &amp; Construction)</t>
    </r>
  </si>
  <si>
    <t>Should include appropriate escalation factors based on when project is expected to commence.</t>
  </si>
  <si>
    <t>Soft Costs Sub-Total (not to exceed 20% of hard costs)</t>
  </si>
  <si>
    <t>Soft cost notes</t>
  </si>
  <si>
    <t>PROJECT (HARD + SOFT) COST</t>
  </si>
  <si>
    <t>III.</t>
  </si>
  <si>
    <r>
      <rPr>
        <b/>
        <u/>
        <sz val="14"/>
        <color indexed="8"/>
        <rFont val="Calibri"/>
        <family val="2"/>
      </rPr>
      <t>OTHER COSTS</t>
    </r>
    <r>
      <rPr>
        <sz val="9.5"/>
        <color indexed="8"/>
        <rFont val="Calibri"/>
        <family val="2"/>
      </rPr>
      <t xml:space="preserve"> (if applicable)</t>
    </r>
  </si>
  <si>
    <t>Total Value</t>
  </si>
  <si>
    <t>Cost per</t>
  </si>
  <si>
    <t xml:space="preserve">Furniture Fixtures &amp; Equipment </t>
  </si>
  <si>
    <t>Cost Per Student</t>
  </si>
  <si>
    <t>(For "like new" projects only. Calculate using current RIDE allowance per student by total number of students in facility)</t>
  </si>
  <si>
    <t>Technology Systems</t>
  </si>
  <si>
    <t xml:space="preserve">Land and Building Purchase </t>
  </si>
  <si>
    <t>$</t>
  </si>
  <si>
    <t xml:space="preserve"> Cost Per Acre/SF</t>
  </si>
  <si>
    <t>Cannot exceed value appraisal submitted with Stage II submission.</t>
  </si>
  <si>
    <t>Building Demolition</t>
  </si>
  <si>
    <t>Cost Per SF</t>
  </si>
  <si>
    <t>Site Remediation Costs</t>
  </si>
  <si>
    <t>(Site remediation costs of up to $1M are eligible for reimbursement. Must be substantiated with technical report and cost estimate)</t>
  </si>
  <si>
    <t>Other Cost Sub-Total</t>
  </si>
  <si>
    <t>REQUEST (PROJECT + OTHER COSTS) TOTAL</t>
  </si>
  <si>
    <t>AMOUNT OVER/UNDER AVAILABLE FUNDING</t>
  </si>
  <si>
    <t>First issued 9/3/2008</t>
  </si>
  <si>
    <t>(Revised 5/18/2023)</t>
  </si>
  <si>
    <r>
      <t xml:space="preserve">This worksheet is intended to help LEAs identify the size of the project they can afford. 
Complete Worksheet using by filling in </t>
    </r>
    <r>
      <rPr>
        <b/>
        <i/>
        <sz val="11"/>
        <color theme="1"/>
        <rFont val="Calibri"/>
        <family val="2"/>
        <scheme val="minor"/>
      </rPr>
      <t>BLUE</t>
    </r>
    <r>
      <rPr>
        <i/>
        <sz val="11"/>
        <color theme="1"/>
        <rFont val="Calibri"/>
        <family val="2"/>
        <scheme val="minor"/>
      </rPr>
      <t xml:space="preserve"> cells ONLY.</t>
    </r>
  </si>
  <si>
    <t>[PROJECT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</si>
</sst>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sz val="9.5"/>
      <color indexed="8"/>
      <name val="Calibri"/>
      <family val="2"/>
    </font>
    <font>
      <i/>
      <sz val="8"/>
      <color theme="8"/>
      <name val="Calibri"/>
      <family val="2"/>
      <scheme val="minor"/>
    </font>
    <font>
      <i/>
      <sz val="9.5"/>
      <color theme="8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.5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i/>
      <sz val="9"/>
      <color theme="8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indexed="8"/>
      <name val="Calibri"/>
      <family val="2"/>
    </font>
    <font>
      <i/>
      <sz val="9"/>
      <color theme="1"/>
      <name val="Calibri"/>
      <family val="2"/>
      <scheme val="minor"/>
    </font>
    <font>
      <i/>
      <sz val="9.5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164" fontId="0" fillId="0" borderId="0" xfId="0" applyNumberFormat="1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0" xfId="2" applyNumberFormat="1" applyFont="1"/>
    <xf numFmtId="165" fontId="0" fillId="0" borderId="0" xfId="0" applyNumberFormat="1"/>
    <xf numFmtId="0" fontId="3" fillId="0" borderId="2" xfId="0" applyFont="1" applyBorder="1" applyAlignment="1">
      <alignment horizontal="right"/>
    </xf>
    <xf numFmtId="164" fontId="0" fillId="0" borderId="2" xfId="2" applyNumberFormat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/>
    <xf numFmtId="44" fontId="3" fillId="0" borderId="0" xfId="2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/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44" fontId="11" fillId="0" borderId="1" xfId="2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9" fontId="3" fillId="0" borderId="0" xfId="0" applyNumberFormat="1" applyFont="1"/>
    <xf numFmtId="9" fontId="3" fillId="0" borderId="2" xfId="3" applyFont="1" applyBorder="1"/>
    <xf numFmtId="0" fontId="15" fillId="0" borderId="0" xfId="0" applyFont="1"/>
    <xf numFmtId="0" fontId="16" fillId="0" borderId="0" xfId="0" applyFont="1"/>
    <xf numFmtId="0" fontId="19" fillId="0" borderId="0" xfId="0" applyFont="1" applyAlignment="1">
      <alignment horizontal="right"/>
    </xf>
    <xf numFmtId="0" fontId="19" fillId="0" borderId="0" xfId="0" applyFont="1"/>
    <xf numFmtId="0" fontId="20" fillId="0" borderId="0" xfId="0" applyFont="1" applyAlignment="1">
      <alignment horizontal="left" indent="2"/>
    </xf>
    <xf numFmtId="0" fontId="21" fillId="0" borderId="0" xfId="0" applyFont="1"/>
    <xf numFmtId="0" fontId="0" fillId="0" borderId="1" xfId="0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9" fontId="24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64" fontId="2" fillId="0" borderId="1" xfId="2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64" fontId="28" fillId="0" borderId="0" xfId="2" applyNumberFormat="1" applyFont="1" applyBorder="1" applyAlignment="1">
      <alignment vertical="center"/>
    </xf>
    <xf numFmtId="0" fontId="27" fillId="0" borderId="0" xfId="0" applyFont="1" applyAlignment="1">
      <alignment wrapText="1"/>
    </xf>
    <xf numFmtId="0" fontId="27" fillId="0" borderId="0" xfId="0" applyFont="1"/>
    <xf numFmtId="0" fontId="27" fillId="0" borderId="0" xfId="0" applyFont="1" applyAlignment="1">
      <alignment horizontal="left" vertical="center" indent="1"/>
    </xf>
    <xf numFmtId="0" fontId="23" fillId="2" borderId="0" xfId="0" applyFont="1" applyFill="1" applyAlignment="1" applyProtection="1">
      <alignment vertical="top"/>
      <protection locked="0"/>
    </xf>
    <xf numFmtId="164" fontId="2" fillId="2" borderId="1" xfId="2" applyNumberFormat="1" applyFont="1" applyFill="1" applyBorder="1" applyAlignment="1" applyProtection="1">
      <alignment vertical="center"/>
      <protection locked="0"/>
    </xf>
    <xf numFmtId="164" fontId="0" fillId="2" borderId="2" xfId="2" applyNumberFormat="1" applyFont="1" applyFill="1" applyBorder="1" applyProtection="1">
      <protection locked="0"/>
    </xf>
    <xf numFmtId="9" fontId="3" fillId="2" borderId="0" xfId="3" applyFont="1" applyFill="1" applyBorder="1" applyProtection="1">
      <protection locked="0"/>
    </xf>
    <xf numFmtId="9" fontId="3" fillId="2" borderId="2" xfId="3" applyFont="1" applyFill="1" applyBorder="1" applyProtection="1">
      <protection locked="0"/>
    </xf>
    <xf numFmtId="164" fontId="0" fillId="2" borderId="0" xfId="2" applyNumberFormat="1" applyFont="1" applyFill="1" applyProtection="1">
      <protection locked="0"/>
    </xf>
    <xf numFmtId="44" fontId="3" fillId="2" borderId="0" xfId="2" applyFont="1" applyFill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Protection="1">
      <protection locked="0"/>
    </xf>
    <xf numFmtId="44" fontId="0" fillId="2" borderId="0" xfId="0" applyNumberFormat="1" applyFill="1" applyProtection="1">
      <protection locked="0"/>
    </xf>
    <xf numFmtId="44" fontId="3" fillId="2" borderId="0" xfId="2" applyFont="1" applyFill="1" applyProtection="1">
      <protection locked="0"/>
    </xf>
    <xf numFmtId="0" fontId="3" fillId="2" borderId="2" xfId="0" applyFont="1" applyFill="1" applyBorder="1" applyProtection="1">
      <protection locked="0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25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4025900</xdr:colOff>
      <xdr:row>0</xdr:row>
      <xdr:rowOff>111125</xdr:rowOff>
    </xdr:from>
    <xdr:ext cx="876300" cy="790575"/>
    <xdr:pic>
      <xdr:nvPicPr>
        <xdr:cNvPr id="2" name="Picture 2">
          <a:extLst>
            <a:ext uri="{FF2B5EF4-FFF2-40B4-BE49-F238E27FC236}">
              <a16:creationId xmlns:a16="http://schemas.microsoft.com/office/drawing/2014/main" id="{3EC72F2B-94AD-4EB8-9059-16FC6AD96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3100" y="111125"/>
          <a:ext cx="876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51115-EDC4-4640-9731-5614F285D809}">
  <sheetPr>
    <pageSetUpPr fitToPage="1"/>
  </sheetPr>
  <dimension ref="A1:H57"/>
  <sheetViews>
    <sheetView showGridLines="0" tabSelected="1" view="pageLayout" topLeftCell="A26" zoomScaleNormal="100" zoomScaleSheetLayoutView="100" workbookViewId="0">
      <selection activeCell="E29" sqref="E29"/>
    </sheetView>
  </sheetViews>
  <sheetFormatPr defaultColWidth="8.85546875" defaultRowHeight="15" x14ac:dyDescent="0.25"/>
  <cols>
    <col min="1" max="1" width="3.7109375" customWidth="1"/>
    <col min="2" max="2" width="2.28515625" customWidth="1"/>
    <col min="3" max="3" width="87.42578125" customWidth="1"/>
    <col min="4" max="4" width="15.28515625" customWidth="1"/>
    <col min="5" max="5" width="10" style="1" bestFit="1" customWidth="1"/>
    <col min="6" max="6" width="14.85546875" bestFit="1" customWidth="1"/>
    <col min="8" max="8" width="68.140625" customWidth="1"/>
  </cols>
  <sheetData>
    <row r="1" spans="1:6" x14ac:dyDescent="0.25">
      <c r="A1" s="71" t="s">
        <v>0</v>
      </c>
      <c r="B1" s="72"/>
      <c r="C1" s="72"/>
      <c r="D1" s="72"/>
      <c r="E1" s="72"/>
      <c r="F1" s="72"/>
    </row>
    <row r="2" spans="1:6" ht="78" customHeight="1" x14ac:dyDescent="0.25">
      <c r="A2" s="72"/>
      <c r="B2" s="72"/>
      <c r="C2" s="72"/>
      <c r="D2" s="72"/>
      <c r="E2" s="72"/>
      <c r="F2" s="72"/>
    </row>
    <row r="3" spans="1:6" ht="21" x14ac:dyDescent="0.25">
      <c r="A3" s="73" t="s">
        <v>50</v>
      </c>
      <c r="B3" s="73"/>
      <c r="C3" s="73"/>
      <c r="D3" s="73"/>
      <c r="E3" s="73"/>
      <c r="F3" s="73"/>
    </row>
    <row r="4" spans="1:6" ht="18.75" x14ac:dyDescent="0.25">
      <c r="A4" s="74" t="s">
        <v>1</v>
      </c>
      <c r="B4" s="74"/>
      <c r="C4" s="74"/>
      <c r="D4" s="74"/>
      <c r="E4" s="74"/>
      <c r="F4" s="74"/>
    </row>
    <row r="5" spans="1:6" ht="32.25" customHeight="1" x14ac:dyDescent="0.25">
      <c r="A5" s="75" t="s">
        <v>49</v>
      </c>
      <c r="B5" s="76"/>
      <c r="C5" s="76"/>
      <c r="D5" s="76"/>
      <c r="E5" s="76"/>
      <c r="F5" s="76"/>
    </row>
    <row r="6" spans="1:6" s="3" customFormat="1" ht="7.5" customHeight="1" x14ac:dyDescent="0.25">
      <c r="A6" s="48"/>
      <c r="B6" s="48"/>
      <c r="C6" s="48"/>
      <c r="D6" s="48"/>
      <c r="E6" s="49"/>
      <c r="F6" s="48"/>
    </row>
    <row r="7" spans="1:6" s="3" customFormat="1" ht="30" customHeight="1" x14ac:dyDescent="0.25">
      <c r="A7" s="47" t="s">
        <v>2</v>
      </c>
      <c r="B7" s="47"/>
      <c r="C7" s="47" t="s">
        <v>3</v>
      </c>
      <c r="D7" s="46" t="s">
        <v>4</v>
      </c>
      <c r="E7" s="45"/>
      <c r="F7" s="44" t="s">
        <v>5</v>
      </c>
    </row>
    <row r="8" spans="1:6" s="3" customFormat="1" ht="20.100000000000001" customHeight="1" x14ac:dyDescent="0.25">
      <c r="A8" s="15"/>
      <c r="B8" s="14"/>
      <c r="C8" s="35" t="s">
        <v>6</v>
      </c>
      <c r="D8" s="60">
        <v>25000000</v>
      </c>
      <c r="E8" s="12"/>
      <c r="F8" s="11"/>
    </row>
    <row r="9" spans="1:6" ht="8.25" customHeight="1" x14ac:dyDescent="0.25">
      <c r="A9" s="9"/>
      <c r="B9" s="8"/>
      <c r="C9" s="5"/>
      <c r="D9" s="41"/>
      <c r="F9" s="40"/>
    </row>
    <row r="10" spans="1:6" ht="18.75" x14ac:dyDescent="0.3">
      <c r="A10" s="9" t="s">
        <v>7</v>
      </c>
      <c r="B10" s="8"/>
      <c r="C10" s="43" t="s">
        <v>8</v>
      </c>
    </row>
    <row r="11" spans="1:6" ht="18" customHeight="1" x14ac:dyDescent="0.25">
      <c r="A11" s="9"/>
      <c r="B11" s="8"/>
      <c r="C11" s="42"/>
    </row>
    <row r="12" spans="1:6" ht="15.75" x14ac:dyDescent="0.25">
      <c r="A12" s="9">
        <v>1</v>
      </c>
      <c r="B12" s="8"/>
      <c r="C12" s="20" t="s">
        <v>9</v>
      </c>
      <c r="F12" s="9"/>
    </row>
    <row r="13" spans="1:6" ht="12" customHeight="1" x14ac:dyDescent="0.25">
      <c r="A13" s="9"/>
      <c r="B13" s="8"/>
      <c r="C13" s="58" t="s">
        <v>10</v>
      </c>
      <c r="D13" s="41"/>
      <c r="F13" s="40"/>
    </row>
    <row r="14" spans="1:6" ht="8.25" customHeight="1" x14ac:dyDescent="0.25">
      <c r="A14" s="9"/>
      <c r="B14" s="8"/>
      <c r="C14" s="5"/>
      <c r="D14" s="41"/>
      <c r="F14" s="40"/>
    </row>
    <row r="15" spans="1:6" ht="15.75" x14ac:dyDescent="0.25">
      <c r="A15" s="9"/>
      <c r="B15" s="8"/>
      <c r="C15" s="22" t="s">
        <v>11</v>
      </c>
      <c r="D15" s="61">
        <v>19500000</v>
      </c>
      <c r="E15" s="37">
        <f>D15/$D$35</f>
        <v>0.83333333333333337</v>
      </c>
      <c r="F15" s="18" t="s">
        <v>12</v>
      </c>
    </row>
    <row r="16" spans="1:6" ht="48.75" customHeight="1" x14ac:dyDescent="0.25">
      <c r="A16" s="9"/>
      <c r="B16" s="8"/>
      <c r="C16" s="59" t="s">
        <v>13</v>
      </c>
      <c r="F16" s="23"/>
    </row>
    <row r="17" spans="1:6" ht="8.4499999999999993" customHeight="1" x14ac:dyDescent="0.25">
      <c r="A17" s="9"/>
      <c r="B17" s="8"/>
      <c r="F17" s="23"/>
    </row>
    <row r="18" spans="1:6" ht="18.75" x14ac:dyDescent="0.3">
      <c r="A18" s="22" t="s">
        <v>14</v>
      </c>
      <c r="B18" s="21"/>
      <c r="C18" s="39" t="s">
        <v>15</v>
      </c>
      <c r="F18" s="23"/>
    </row>
    <row r="19" spans="1:6" ht="18" customHeight="1" x14ac:dyDescent="0.25">
      <c r="A19" s="9"/>
      <c r="B19" s="8"/>
      <c r="F19" s="23"/>
    </row>
    <row r="20" spans="1:6" ht="15.75" x14ac:dyDescent="0.25">
      <c r="A20" s="22">
        <v>1</v>
      </c>
      <c r="B20" s="21"/>
      <c r="C20" s="20" t="s">
        <v>16</v>
      </c>
      <c r="D20" s="16">
        <f>D15*E20</f>
        <v>1365000.0000000002</v>
      </c>
      <c r="E20" s="62">
        <v>7.0000000000000007E-2</v>
      </c>
      <c r="F20" s="23" t="s">
        <v>17</v>
      </c>
    </row>
    <row r="21" spans="1:6" x14ac:dyDescent="0.25">
      <c r="A21" s="9"/>
      <c r="B21" s="8"/>
      <c r="C21" s="58" t="s">
        <v>18</v>
      </c>
      <c r="F21" s="23"/>
    </row>
    <row r="22" spans="1:6" ht="8.4499999999999993" customHeight="1" x14ac:dyDescent="0.25">
      <c r="A22" s="9"/>
      <c r="B22" s="8"/>
      <c r="C22" s="38"/>
      <c r="F22" s="23"/>
    </row>
    <row r="23" spans="1:6" ht="15.75" x14ac:dyDescent="0.25">
      <c r="A23" s="22">
        <v>2</v>
      </c>
      <c r="B23" s="21"/>
      <c r="C23" s="20" t="s">
        <v>19</v>
      </c>
      <c r="D23" s="16">
        <f>D15*E23</f>
        <v>975000</v>
      </c>
      <c r="E23" s="62">
        <v>0.05</v>
      </c>
      <c r="F23" s="23" t="s">
        <v>17</v>
      </c>
    </row>
    <row r="24" spans="1:6" x14ac:dyDescent="0.25">
      <c r="A24" s="9"/>
      <c r="B24" s="8"/>
      <c r="C24" s="58" t="s">
        <v>20</v>
      </c>
      <c r="F24" s="23"/>
    </row>
    <row r="25" spans="1:6" ht="8.4499999999999993" customHeight="1" x14ac:dyDescent="0.25">
      <c r="A25" s="9"/>
      <c r="B25" s="8"/>
      <c r="F25" s="23"/>
    </row>
    <row r="26" spans="1:6" ht="15.75" x14ac:dyDescent="0.25">
      <c r="A26" s="22">
        <v>3</v>
      </c>
      <c r="B26" s="21"/>
      <c r="C26" s="20" t="s">
        <v>21</v>
      </c>
      <c r="D26" s="16">
        <f>D15*E26</f>
        <v>390000</v>
      </c>
      <c r="E26" s="62">
        <v>0.02</v>
      </c>
      <c r="F26" s="23" t="s">
        <v>17</v>
      </c>
    </row>
    <row r="27" spans="1:6" x14ac:dyDescent="0.25">
      <c r="A27" s="9"/>
      <c r="B27" s="8"/>
      <c r="C27" s="58" t="s">
        <v>22</v>
      </c>
      <c r="F27" s="23"/>
    </row>
    <row r="28" spans="1:6" ht="8.1" customHeight="1" x14ac:dyDescent="0.25">
      <c r="A28" s="9"/>
      <c r="B28" s="8"/>
      <c r="F28" s="23"/>
    </row>
    <row r="29" spans="1:6" ht="15.75" x14ac:dyDescent="0.25">
      <c r="A29" s="22">
        <v>4</v>
      </c>
      <c r="B29" s="21"/>
      <c r="C29" s="20" t="s">
        <v>23</v>
      </c>
      <c r="D29" s="19">
        <f>D15*E29</f>
        <v>1170000</v>
      </c>
      <c r="E29" s="63">
        <v>0.06</v>
      </c>
      <c r="F29" s="23" t="s">
        <v>17</v>
      </c>
    </row>
    <row r="30" spans="1:6" x14ac:dyDescent="0.25">
      <c r="A30" s="9"/>
      <c r="B30" s="8"/>
      <c r="C30" s="58" t="s">
        <v>24</v>
      </c>
      <c r="F30" s="23"/>
    </row>
    <row r="31" spans="1:6" ht="8.4499999999999993" customHeight="1" x14ac:dyDescent="0.25">
      <c r="A31" s="9"/>
      <c r="B31" s="8"/>
      <c r="F31" s="23"/>
    </row>
    <row r="32" spans="1:6" ht="15.75" x14ac:dyDescent="0.25">
      <c r="A32" s="9"/>
      <c r="B32" s="8"/>
      <c r="C32" s="22" t="s">
        <v>25</v>
      </c>
      <c r="D32" s="16">
        <f>SUM(D20:D29)</f>
        <v>3900000</v>
      </c>
      <c r="E32" s="36">
        <f>D32/D15</f>
        <v>0.2</v>
      </c>
      <c r="F32" s="23" t="s">
        <v>17</v>
      </c>
    </row>
    <row r="33" spans="1:8" x14ac:dyDescent="0.25">
      <c r="A33" s="9"/>
      <c r="B33" s="8"/>
      <c r="D33" s="16"/>
      <c r="E33" s="50" t="str">
        <f>IF(E32&gt;20%,"Soft costs may not exceed 20% of hard costs."," ")</f>
        <v xml:space="preserve"> </v>
      </c>
      <c r="F33" s="23"/>
    </row>
    <row r="34" spans="1:8" ht="48.75" customHeight="1" x14ac:dyDescent="0.25">
      <c r="A34" s="9"/>
      <c r="B34" s="8"/>
      <c r="C34" s="59" t="s">
        <v>26</v>
      </c>
      <c r="F34" s="23"/>
    </row>
    <row r="35" spans="1:8" ht="28.35" customHeight="1" x14ac:dyDescent="0.25">
      <c r="A35" s="15"/>
      <c r="B35" s="14"/>
      <c r="C35" s="35" t="s">
        <v>27</v>
      </c>
      <c r="D35" s="34">
        <f>SUM(D32,D15)</f>
        <v>23400000</v>
      </c>
      <c r="E35" s="33"/>
      <c r="F35" s="32"/>
    </row>
    <row r="36" spans="1:8" ht="18" customHeight="1" x14ac:dyDescent="0.25">
      <c r="A36" s="9"/>
      <c r="B36" s="8"/>
      <c r="C36" s="31"/>
      <c r="D36" s="30"/>
      <c r="E36" s="29"/>
      <c r="F36" s="28"/>
    </row>
    <row r="37" spans="1:8" ht="21.6" customHeight="1" x14ac:dyDescent="0.3">
      <c r="A37" s="22" t="s">
        <v>28</v>
      </c>
      <c r="B37" s="8"/>
      <c r="C37" s="27" t="s">
        <v>29</v>
      </c>
      <c r="F37" s="23"/>
    </row>
    <row r="38" spans="1:8" ht="16.350000000000001" customHeight="1" x14ac:dyDescent="0.25">
      <c r="A38" s="9"/>
      <c r="B38" s="8"/>
      <c r="C38" s="5"/>
      <c r="D38" s="51" t="s">
        <v>30</v>
      </c>
      <c r="E38" s="51" t="s">
        <v>31</v>
      </c>
      <c r="F38" s="23"/>
    </row>
    <row r="39" spans="1:8" ht="15.75" x14ac:dyDescent="0.25">
      <c r="A39" s="22">
        <v>1</v>
      </c>
      <c r="B39" s="8"/>
      <c r="C39" s="26" t="s">
        <v>32</v>
      </c>
      <c r="D39" s="64">
        <f>E39*300</f>
        <v>630000</v>
      </c>
      <c r="E39" s="65">
        <v>2100</v>
      </c>
      <c r="F39" s="23" t="s">
        <v>33</v>
      </c>
    </row>
    <row r="40" spans="1:8" ht="26.25" x14ac:dyDescent="0.25">
      <c r="A40" s="22"/>
      <c r="B40" s="8"/>
      <c r="C40" s="56" t="s">
        <v>34</v>
      </c>
      <c r="E40" s="25"/>
      <c r="F40" s="23"/>
    </row>
    <row r="41" spans="1:8" ht="15.75" x14ac:dyDescent="0.25">
      <c r="A41" s="22">
        <v>2</v>
      </c>
      <c r="B41" s="8"/>
      <c r="C41" s="20" t="s">
        <v>35</v>
      </c>
      <c r="D41" s="64">
        <f>E41*300</f>
        <v>900000</v>
      </c>
      <c r="E41" s="65">
        <v>3000</v>
      </c>
      <c r="F41" s="23" t="s">
        <v>33</v>
      </c>
    </row>
    <row r="42" spans="1:8" ht="26.25" x14ac:dyDescent="0.25">
      <c r="A42" s="22"/>
      <c r="B42" s="8"/>
      <c r="C42" s="56" t="s">
        <v>34</v>
      </c>
      <c r="F42" s="23"/>
    </row>
    <row r="43" spans="1:8" ht="15.75" x14ac:dyDescent="0.25">
      <c r="A43" s="22">
        <v>3</v>
      </c>
      <c r="B43" s="21"/>
      <c r="C43" s="20" t="s">
        <v>36</v>
      </c>
      <c r="D43" s="66" t="s">
        <v>37</v>
      </c>
      <c r="E43" s="67"/>
      <c r="F43" s="23" t="s">
        <v>38</v>
      </c>
    </row>
    <row r="44" spans="1:8" ht="15.75" x14ac:dyDescent="0.25">
      <c r="A44" s="22"/>
      <c r="B44" s="21"/>
      <c r="C44" s="57" t="s">
        <v>39</v>
      </c>
      <c r="F44" s="23"/>
    </row>
    <row r="45" spans="1:8" ht="15.75" x14ac:dyDescent="0.25">
      <c r="A45" s="22">
        <v>4</v>
      </c>
      <c r="B45" s="21"/>
      <c r="C45" s="20" t="s">
        <v>40</v>
      </c>
      <c r="D45" s="68">
        <f>40000*E45</f>
        <v>640000</v>
      </c>
      <c r="E45" s="69">
        <v>16</v>
      </c>
      <c r="F45" s="23" t="s">
        <v>41</v>
      </c>
      <c r="H45" s="2"/>
    </row>
    <row r="46" spans="1:8" ht="8.4499999999999993" customHeight="1" x14ac:dyDescent="0.25">
      <c r="A46" s="22"/>
      <c r="B46" s="21"/>
      <c r="C46" s="24"/>
      <c r="F46" s="23"/>
    </row>
    <row r="47" spans="1:8" ht="15.75" x14ac:dyDescent="0.25">
      <c r="A47" s="22">
        <v>5</v>
      </c>
      <c r="B47" s="21"/>
      <c r="C47" s="20" t="s">
        <v>42</v>
      </c>
      <c r="D47" s="61"/>
      <c r="E47" s="70"/>
      <c r="F47" s="18" t="s">
        <v>38</v>
      </c>
      <c r="H47" s="17"/>
    </row>
    <row r="48" spans="1:8" ht="26.25" x14ac:dyDescent="0.25">
      <c r="A48" s="9"/>
      <c r="B48" s="8"/>
      <c r="C48" s="56" t="s">
        <v>43</v>
      </c>
      <c r="D48" s="16"/>
      <c r="H48" s="10"/>
    </row>
    <row r="49" spans="1:8" ht="27" customHeight="1" x14ac:dyDescent="0.25">
      <c r="A49" s="15"/>
      <c r="B49" s="14"/>
      <c r="C49" s="53" t="s">
        <v>44</v>
      </c>
      <c r="D49" s="13">
        <f>SUM(D39:D47)</f>
        <v>2170000</v>
      </c>
      <c r="E49" s="12"/>
      <c r="F49" s="11"/>
      <c r="H49" s="10"/>
    </row>
    <row r="50" spans="1:8" ht="7.5" customHeight="1" x14ac:dyDescent="0.25">
      <c r="A50" s="9"/>
      <c r="B50" s="8"/>
      <c r="C50" s="7"/>
      <c r="D50" s="6"/>
      <c r="E50" s="5"/>
      <c r="F50" s="4"/>
    </row>
    <row r="51" spans="1:8" ht="27" customHeight="1" x14ac:dyDescent="0.25">
      <c r="A51" s="15"/>
      <c r="B51" s="14"/>
      <c r="C51" s="35" t="s">
        <v>45</v>
      </c>
      <c r="D51" s="52">
        <f>SUM(D35,D49)</f>
        <v>25570000</v>
      </c>
      <c r="E51" s="12"/>
      <c r="F51" s="11"/>
      <c r="H51" s="10"/>
    </row>
    <row r="52" spans="1:8" ht="7.5" customHeight="1" x14ac:dyDescent="0.25">
      <c r="A52" s="9"/>
      <c r="B52" s="8"/>
      <c r="C52" s="7"/>
      <c r="D52" s="6"/>
      <c r="E52" s="5"/>
      <c r="F52" s="4"/>
    </row>
    <row r="53" spans="1:8" ht="27" customHeight="1" x14ac:dyDescent="0.25">
      <c r="A53" s="15"/>
      <c r="B53" s="14"/>
      <c r="C53" s="35" t="s">
        <v>46</v>
      </c>
      <c r="D53" s="52">
        <f>D8-D51</f>
        <v>-570000</v>
      </c>
      <c r="E53" s="12"/>
      <c r="F53" s="11"/>
      <c r="H53" s="10"/>
    </row>
    <row r="54" spans="1:8" ht="15.75" x14ac:dyDescent="0.25">
      <c r="A54" s="9"/>
      <c r="B54" s="8"/>
      <c r="C54" s="54"/>
      <c r="D54" s="55" t="str">
        <f>IF(D53&lt;0,"OVER BUDGET"," ")</f>
        <v>OVER BUDGET</v>
      </c>
      <c r="E54" s="5"/>
      <c r="F54" s="4"/>
      <c r="H54" s="10"/>
    </row>
    <row r="55" spans="1:8" ht="7.5" customHeight="1" x14ac:dyDescent="0.25">
      <c r="A55" s="9"/>
      <c r="B55" s="8"/>
      <c r="C55" s="7"/>
      <c r="D55" s="6"/>
      <c r="E55" s="5"/>
      <c r="F55" s="4"/>
    </row>
    <row r="56" spans="1:8" x14ac:dyDescent="0.25">
      <c r="A56" s="3" t="s">
        <v>47</v>
      </c>
      <c r="B56" s="3"/>
      <c r="C56" s="3"/>
    </row>
    <row r="57" spans="1:8" x14ac:dyDescent="0.25">
      <c r="A57" t="s">
        <v>48</v>
      </c>
      <c r="D57" s="2"/>
    </row>
  </sheetData>
  <sheetProtection algorithmName="SHA-512" hashValue="l9tmSbDZJyV88ecZpW1yWONNBWRPpc0LgffL9p4VXwBbhhspbsDCNOCzqIxgIpSMZOUaxNzDU42AZUUplTBvBA==" saltValue="jKwk9QtUvhqY70u1OkJs0Q==" spinCount="100000" sheet="1" selectLockedCells="1"/>
  <mergeCells count="4">
    <mergeCell ref="A1:F2"/>
    <mergeCell ref="A3:F3"/>
    <mergeCell ref="A4:F4"/>
    <mergeCell ref="A5:F5"/>
  </mergeCells>
  <conditionalFormatting sqref="D53:D54">
    <cfRule type="cellIs" dxfId="3" priority="4" operator="lessThan">
      <formula>0</formula>
    </cfRule>
  </conditionalFormatting>
  <conditionalFormatting sqref="E23">
    <cfRule type="cellIs" dxfId="2" priority="2" operator="greaterThan">
      <formula>0.05</formula>
    </cfRule>
  </conditionalFormatting>
  <conditionalFormatting sqref="E26">
    <cfRule type="cellIs" dxfId="1" priority="1" operator="greaterThan">
      <formula>0.02</formula>
    </cfRule>
  </conditionalFormatting>
  <conditionalFormatting sqref="E32">
    <cfRule type="cellIs" dxfId="0" priority="3" operator="greaterThan">
      <formula>0.2</formula>
    </cfRule>
  </conditionalFormatting>
  <pageMargins left="0.57999999999999996" right="0.57999999999999996" top="0.28333333300000002" bottom="0.25" header="0.3" footer="0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AB7C1-5D3D-4C7B-B799-016A711813C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db54ce19-d7f2-4a3b-aba5-49380511818c">
      <Terms xmlns="http://schemas.microsoft.com/office/infopath/2007/PartnerControls"/>
    </lcf76f155ced4ddcb4097134ff3c332f>
    <TaxCatchAll xmlns="fb4ce569-0273-4228-9157-33b14876d013" xsi:nil="true"/>
    <SharedWithUsers xmlns="fb4ce569-0273-4228-9157-33b14876d013">
      <UserInfo>
        <DisplayName>Carreno, Mario</DisplayName>
        <AccountId>338</AccountId>
        <AccountType/>
      </UserInfo>
      <UserInfo>
        <DisplayName>Trimble, William</DisplayName>
        <AccountId>322</AccountId>
        <AccountType/>
      </UserInfo>
      <UserInfo>
        <DisplayName>Da Silva, Joseph</DisplayName>
        <AccountId>346</AccountId>
        <AccountType/>
      </UserInfo>
      <UserInfo>
        <DisplayName>McPhee, Joseph</DisplayName>
        <AccountId>5840</AccountId>
        <AccountType/>
      </UserInfo>
      <UserInfo>
        <DisplayName>Kentor, Keelia</DisplayName>
        <AccountId>9096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14FDFF1B9D484D9576955D353D7FE9" ma:contentTypeVersion="19" ma:contentTypeDescription="Create a new document." ma:contentTypeScope="" ma:versionID="c8926243ee6d3349674644ded19c6c07">
  <xsd:schema xmlns:xsd="http://www.w3.org/2001/XMLSchema" xmlns:xs="http://www.w3.org/2001/XMLSchema" xmlns:p="http://schemas.microsoft.com/office/2006/metadata/properties" xmlns:ns1="http://schemas.microsoft.com/sharepoint/v3" xmlns:ns2="fb4ce569-0273-4228-9157-33b14876d013" xmlns:ns3="db54ce19-d7f2-4a3b-aba5-49380511818c" targetNamespace="http://schemas.microsoft.com/office/2006/metadata/properties" ma:root="true" ma:fieldsID="ed1399a8d58ef0208def542818991f39" ns1:_="" ns2:_="" ns3:_="">
    <xsd:import namespace="http://schemas.microsoft.com/sharepoint/v3"/>
    <xsd:import namespace="fb4ce569-0273-4228-9157-33b14876d013"/>
    <xsd:import namespace="db54ce19-d7f2-4a3b-aba5-49380511818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ce569-0273-4228-9157-33b14876d0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adb24926-93e8-4490-bc07-130724342e3d}" ma:internalName="TaxCatchAll" ma:showField="CatchAllData" ma:web="fb4ce569-0273-4228-9157-33b14876d0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4ce19-d7f2-4a3b-aba5-4938051181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2133fc88-55e6-4226-9516-9bd3a7d320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8AC89A-888B-47E2-97EC-FBBEE9F525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9BF26B-F310-43FD-8A15-3D81FF5CE326}">
  <ds:schemaRefs>
    <ds:schemaRef ds:uri="http://schemas.microsoft.com/office/2006/documentManagement/types"/>
    <ds:schemaRef ds:uri="db54ce19-d7f2-4a3b-aba5-49380511818c"/>
    <ds:schemaRef ds:uri="http://purl.org/dc/elements/1.1/"/>
    <ds:schemaRef ds:uri="http://www.w3.org/XML/1998/namespace"/>
    <ds:schemaRef ds:uri="http://schemas.microsoft.com/sharepoint/v3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fb4ce569-0273-4228-9157-33b14876d01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3C55DB0-5CD1-47ED-B3C8-E66184552A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b4ce569-0273-4228-9157-33b14876d013"/>
    <ds:schemaRef ds:uri="db54ce19-d7f2-4a3b-aba5-4938051181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 Budget Planning</vt:lpstr>
      <vt:lpstr>Sheet1</vt:lpstr>
      <vt:lpstr>'Project Budget Planning'!Print_Area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Kentor, Keelia</dc:creator>
  <cp:keywords/>
  <dc:description/>
  <cp:lastModifiedBy>Kentor, Keelia</cp:lastModifiedBy>
  <cp:revision/>
  <dcterms:created xsi:type="dcterms:W3CDTF">2023-05-18T12:27:49Z</dcterms:created>
  <dcterms:modified xsi:type="dcterms:W3CDTF">2023-06-06T18:16:10Z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0x0101009314FDFF1B9D484D9576955D353D7FE9</vt:lpwstr>
  </property>
  <property fmtid="{D5CDD505-2E9C-101B-9397-08002B2CF9AE}" pid="3" name="MediaServiceImageTags">
    <vt:lpwstr/>
  </property>
</Properties>
</file>