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75" windowHeight="10695" activeTab="0"/>
  </bookViews>
  <sheets>
    <sheet name="2017" sheetId="1" r:id="rId1"/>
  </sheets>
  <definedNames>
    <definedName name="_xlnm.Print_Titles" localSheetId="0">'2017'!$1:$5</definedName>
  </definedNames>
  <calcPr fullCalcOnLoad="1"/>
</workbook>
</file>

<file path=xl/sharedStrings.xml><?xml version="1.0" encoding="utf-8"?>
<sst xmlns="http://schemas.openxmlformats.org/spreadsheetml/2006/main" count="137" uniqueCount="94">
  <si>
    <t>RHODE ISLAND DEPARTMENT OF EDUCATION</t>
  </si>
  <si>
    <t>FREE/REDUCED-PRICE MEAL ELIGIBILITY AS A PERCENTAGE (%) OF ENROLLMENT</t>
  </si>
  <si>
    <t>SCHOOL CODE</t>
  </si>
  <si>
    <t>SCHOOL NAME</t>
  </si>
  <si>
    <t>ENROLLMENT</t>
  </si>
  <si>
    <t>FREE</t>
  </si>
  <si>
    <t>REDUCED</t>
  </si>
  <si>
    <t>TOTAL</t>
  </si>
  <si>
    <t>% ELIGIBILITY</t>
  </si>
  <si>
    <t>FREE APPL</t>
  </si>
  <si>
    <t>REDUCED APP</t>
  </si>
  <si>
    <t>F &amp; R APPL</t>
  </si>
  <si>
    <t>ELIGIBILITY %</t>
  </si>
  <si>
    <t>SPONSOR CODE</t>
  </si>
  <si>
    <t>SPONSOR NAME</t>
  </si>
  <si>
    <t>Total Number of Schools</t>
  </si>
  <si>
    <t>Participating in the NSLP</t>
  </si>
  <si>
    <t>@=NATIONAL SCHOOL LUNCH PROGRAM</t>
  </si>
  <si>
    <t># SPONSORS</t>
  </si>
  <si>
    <t>RESIDENTIAL CHILD CARE INSTITUTIONS IN THE NSLP@</t>
  </si>
  <si>
    <t>Total RCCIs  Facilities</t>
  </si>
  <si>
    <t>Total Number of Facilities</t>
  </si>
  <si>
    <t>07702</t>
  </si>
  <si>
    <t>Total RCCI Schools</t>
  </si>
  <si>
    <t>07805</t>
  </si>
  <si>
    <t>SSTAR OF RHODE ISLAND, INC.</t>
  </si>
  <si>
    <t>078A2</t>
  </si>
  <si>
    <t>Sstarbirth</t>
  </si>
  <si>
    <t>13801</t>
  </si>
  <si>
    <t>Ocean Tides, Inc.</t>
  </si>
  <si>
    <t>248A0</t>
  </si>
  <si>
    <t>St. Mary's Home for Children</t>
  </si>
  <si>
    <t>27801</t>
  </si>
  <si>
    <t xml:space="preserve">218A2 </t>
  </si>
  <si>
    <t>SALP-Hazard</t>
  </si>
  <si>
    <t>218A7</t>
  </si>
  <si>
    <t>Staff Secure</t>
  </si>
  <si>
    <t>278A0</t>
  </si>
  <si>
    <t>Portsmouth Center</t>
  </si>
  <si>
    <t>28816</t>
  </si>
  <si>
    <t>108A0</t>
  </si>
  <si>
    <t>258A0</t>
  </si>
  <si>
    <t>318A0</t>
  </si>
  <si>
    <t>318A1</t>
  </si>
  <si>
    <t>Wilson House</t>
  </si>
  <si>
    <t>Sakonnet House</t>
  </si>
  <si>
    <t>Farnum House</t>
  </si>
  <si>
    <t>Greenville House</t>
  </si>
  <si>
    <t>398A2</t>
  </si>
  <si>
    <t>Tannerhill III</t>
  </si>
  <si>
    <t>ECKERD FAMILY YOUTH ALTERNATIVES, INC.</t>
  </si>
  <si>
    <t>Camp E-Hun-Tee</t>
  </si>
  <si>
    <t>RCCIs</t>
  </si>
  <si>
    <t># Facilities/Schools</t>
  </si>
  <si>
    <t>DCYF ALTERNATIVE EDUCATION</t>
  </si>
  <si>
    <t>DCYF Alternative Education</t>
  </si>
  <si>
    <t>198A4</t>
  </si>
  <si>
    <t>198A5</t>
  </si>
  <si>
    <t>Child &amp; Family Services ITRP III</t>
  </si>
  <si>
    <t>Child &amp; Family Services ITRP II</t>
  </si>
  <si>
    <t>COMMUNITY SOLUTIONS, INC</t>
  </si>
  <si>
    <t>Community Solutions, Inc.</t>
  </si>
  <si>
    <t>268D7</t>
  </si>
  <si>
    <t>Turning the Corner Star</t>
  </si>
  <si>
    <t>288R1</t>
  </si>
  <si>
    <t>Turning the Corner 64 Dartmouth</t>
  </si>
  <si>
    <t>288R2</t>
  </si>
  <si>
    <t>Turning the Corner 58 Dartmouth</t>
  </si>
  <si>
    <t>288R3</t>
  </si>
  <si>
    <t>Turning the Corner Pearl Street</t>
  </si>
  <si>
    <t>Total RCCIs Facilities</t>
  </si>
  <si>
    <t xml:space="preserve">Harmony Hill School </t>
  </si>
  <si>
    <t>The above data is from  CNP Connect, RIDE's web-based system that sponsors submitted monthly meals counts for Lunch and Breakfast Federal reimbursements.</t>
  </si>
  <si>
    <t>108A1</t>
  </si>
  <si>
    <t>Quanacut House</t>
  </si>
  <si>
    <t>288DO</t>
  </si>
  <si>
    <t>Communities for People - Tappan Street</t>
  </si>
  <si>
    <t>288DQ</t>
  </si>
  <si>
    <t>Communities for People - 81 Washington</t>
  </si>
  <si>
    <t>288DR</t>
  </si>
  <si>
    <t>Communities for People - 244 Washington</t>
  </si>
  <si>
    <t xml:space="preserve">Communities for People </t>
  </si>
  <si>
    <t>Jammat Housing and Comm. Develop Corp</t>
  </si>
  <si>
    <t>Devereux Massachusetts</t>
  </si>
  <si>
    <t>Harmony Hill School, Inc.</t>
  </si>
  <si>
    <t xml:space="preserve">Child &amp; Family Services of Newport </t>
  </si>
  <si>
    <t>Family Services of Rhode Island, Inc.</t>
  </si>
  <si>
    <t>038A2</t>
  </si>
  <si>
    <t>Tannerhill II</t>
  </si>
  <si>
    <t>358B1</t>
  </si>
  <si>
    <t>Turning the Corner Lake Street</t>
  </si>
  <si>
    <t>288EM</t>
  </si>
  <si>
    <t>Communities for People - 380 Hope Street</t>
  </si>
  <si>
    <t>Claim Month October 2017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</si>
</sst>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%"/>
    <numFmt numFmtId="166" formatCode="0.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(* #,##0.0_);_(* \(#,##0.0\);_(* &quot;-&quot;??_);_(@_)"/>
    <numFmt numFmtId="173" formatCode="_(* #,##0_);_(* \(#,##0\);_(* &quot;-&quot;??_);_(@_)"/>
    <numFmt numFmtId="174" formatCode="00000.0"/>
    <numFmt numFmtId="175" formatCode="0.000000000"/>
    <numFmt numFmtId="176" formatCode="0.0000000000"/>
    <numFmt numFmtId="177" formatCode="0.00000000000"/>
    <numFmt numFmtId="178" formatCode="0.00000000"/>
    <numFmt numFmtId="179" formatCode="_(* #,##0.000_);_(* \(#,##0.000\);_(* &quot;-&quot;??_);_(@_)"/>
    <numFmt numFmtId="180" formatCode="_(* #,##0.0000_);_(* \(#,##0.0000\);_(* &quot;-&quot;??_);_(@_)"/>
    <numFmt numFmtId="181" formatCode="mmmm\-yy"/>
    <numFmt numFmtId="182" formatCode="_(&quot;$&quot;* #,##0.000_);_(&quot;$&quot;* \(#,##0.000\);_(&quot;$&quot;* &quot;-&quot;??_);_(@_)"/>
    <numFmt numFmtId="183" formatCode="0.000000000000%"/>
    <numFmt numFmtId="184" formatCode="0.000%"/>
    <numFmt numFmtId="185" formatCode="0.0000%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00000.00"/>
    <numFmt numFmtId="192" formatCode="[$-409]dddd\,\ mmmm\ dd\,\ yyyy"/>
    <numFmt numFmtId="193" formatCode="[$-409]h:mm:ss\ AM/PM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14" fontId="6" fillId="0" borderId="0" xfId="0" applyNumberFormat="1" applyFont="1" applyFill="1" applyBorder="1" applyAlignment="1">
      <alignment horizontal="center"/>
    </xf>
    <xf numFmtId="14" fontId="7" fillId="33" borderId="10" xfId="0" applyNumberFormat="1" applyFont="1" applyFill="1" applyBorder="1" applyAlignment="1">
      <alignment horizontal="center"/>
    </xf>
    <xf numFmtId="0" fontId="7" fillId="0" borderId="11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164" fontId="7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73" fontId="11" fillId="0" borderId="0" xfId="42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173" fontId="12" fillId="0" borderId="0" xfId="42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4" fontId="0" fillId="0" borderId="0" xfId="0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173" fontId="8" fillId="0" borderId="0" xfId="42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center"/>
    </xf>
    <xf numFmtId="173" fontId="0" fillId="0" borderId="0" xfId="42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173" fontId="18" fillId="0" borderId="12" xfId="42" applyNumberFormat="1" applyFont="1" applyFill="1" applyBorder="1" applyAlignment="1">
      <alignment horizontal="center"/>
    </xf>
    <xf numFmtId="173" fontId="19" fillId="0" borderId="12" xfId="42" applyNumberFormat="1" applyFont="1" applyFill="1" applyBorder="1" applyAlignment="1">
      <alignment horizontal="center"/>
    </xf>
    <xf numFmtId="173" fontId="20" fillId="0" borderId="12" xfId="42" applyNumberFormat="1" applyFont="1" applyFill="1" applyBorder="1" applyAlignment="1">
      <alignment horizontal="center"/>
    </xf>
    <xf numFmtId="165" fontId="19" fillId="0" borderId="10" xfId="59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11" fillId="0" borderId="0" xfId="0" applyFont="1" applyFill="1" applyBorder="1" applyAlignment="1">
      <alignment horizontal="center"/>
    </xf>
    <xf numFmtId="1" fontId="17" fillId="0" borderId="10" xfId="0" applyNumberFormat="1" applyFont="1" applyFill="1" applyBorder="1" applyAlignment="1">
      <alignment horizontal="center"/>
    </xf>
    <xf numFmtId="173" fontId="3" fillId="0" borderId="10" xfId="42" applyNumberFormat="1" applyFont="1" applyFill="1" applyBorder="1" applyAlignment="1">
      <alignment horizontal="center"/>
    </xf>
    <xf numFmtId="173" fontId="3" fillId="0" borderId="10" xfId="42" applyNumberFormat="1" applyFont="1" applyFill="1" applyBorder="1" applyAlignment="1">
      <alignment/>
    </xf>
    <xf numFmtId="164" fontId="4" fillId="0" borderId="13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173" fontId="11" fillId="0" borderId="0" xfId="42" applyNumberFormat="1" applyFont="1" applyBorder="1" applyAlignment="1">
      <alignment horizontal="center"/>
    </xf>
    <xf numFmtId="165" fontId="12" fillId="0" borderId="0" xfId="59" applyNumberFormat="1" applyFont="1" applyAlignment="1">
      <alignment horizontal="center"/>
    </xf>
    <xf numFmtId="173" fontId="11" fillId="0" borderId="14" xfId="42" applyNumberFormat="1" applyFont="1" applyBorder="1" applyAlignment="1">
      <alignment horizontal="center"/>
    </xf>
    <xf numFmtId="165" fontId="12" fillId="0" borderId="10" xfId="59" applyNumberFormat="1" applyFont="1" applyBorder="1" applyAlignment="1">
      <alignment horizontal="center"/>
    </xf>
    <xf numFmtId="165" fontId="12" fillId="0" borderId="14" xfId="59" applyNumberFormat="1" applyFont="1" applyBorder="1" applyAlignment="1">
      <alignment horizontal="center"/>
    </xf>
    <xf numFmtId="165" fontId="12" fillId="0" borderId="13" xfId="59" applyNumberFormat="1" applyFont="1" applyBorder="1" applyAlignment="1">
      <alignment horizontal="center"/>
    </xf>
    <xf numFmtId="173" fontId="13" fillId="0" borderId="0" xfId="42" applyNumberFormat="1" applyFont="1" applyBorder="1" applyAlignment="1">
      <alignment horizontal="center"/>
    </xf>
    <xf numFmtId="173" fontId="13" fillId="0" borderId="0" xfId="0" applyNumberFormat="1" applyFont="1" applyAlignment="1">
      <alignment horizontal="center"/>
    </xf>
    <xf numFmtId="165" fontId="12" fillId="0" borderId="0" xfId="59" applyNumberFormat="1" applyFont="1" applyBorder="1" applyAlignment="1">
      <alignment horizontal="center"/>
    </xf>
    <xf numFmtId="173" fontId="12" fillId="0" borderId="0" xfId="0" applyNumberFormat="1" applyFont="1" applyAlignment="1">
      <alignment horizontal="center"/>
    </xf>
    <xf numFmtId="173" fontId="11" fillId="0" borderId="0" xfId="42" applyNumberFormat="1" applyFont="1" applyFill="1" applyBorder="1" applyAlignment="1">
      <alignment horizontal="center"/>
    </xf>
    <xf numFmtId="165" fontId="8" fillId="0" borderId="0" xfId="59" applyNumberFormat="1" applyFont="1" applyBorder="1" applyAlignment="1">
      <alignment horizontal="center"/>
    </xf>
    <xf numFmtId="173" fontId="7" fillId="0" borderId="0" xfId="42" applyNumberFormat="1" applyFont="1" applyAlignment="1">
      <alignment horizontal="center"/>
    </xf>
    <xf numFmtId="165" fontId="7" fillId="0" borderId="0" xfId="59" applyNumberFormat="1" applyFont="1" applyBorder="1" applyAlignment="1">
      <alignment horizontal="center"/>
    </xf>
    <xf numFmtId="173" fontId="0" fillId="0" borderId="14" xfId="42" applyNumberFormat="1" applyFont="1" applyBorder="1" applyAlignment="1">
      <alignment horizontal="center"/>
    </xf>
    <xf numFmtId="173" fontId="0" fillId="0" borderId="0" xfId="42" applyNumberFormat="1" applyFont="1" applyBorder="1" applyAlignment="1">
      <alignment horizontal="center"/>
    </xf>
    <xf numFmtId="165" fontId="12" fillId="0" borderId="0" xfId="59" applyNumberFormat="1" applyFont="1" applyFill="1" applyBorder="1" applyAlignment="1">
      <alignment horizontal="center"/>
    </xf>
    <xf numFmtId="173" fontId="7" fillId="0" borderId="0" xfId="42" applyNumberFormat="1" applyFont="1" applyFill="1" applyAlignment="1">
      <alignment horizontal="center"/>
    </xf>
    <xf numFmtId="165" fontId="11" fillId="0" borderId="0" xfId="59" applyNumberFormat="1" applyFont="1" applyAlignment="1">
      <alignment horizontal="center"/>
    </xf>
    <xf numFmtId="0" fontId="16" fillId="0" borderId="10" xfId="0" applyFont="1" applyBorder="1" applyAlignment="1">
      <alignment horizontal="center"/>
    </xf>
    <xf numFmtId="173" fontId="3" fillId="0" borderId="0" xfId="42" applyNumberFormat="1" applyFont="1" applyFill="1" applyBorder="1" applyAlignment="1">
      <alignment horizontal="center"/>
    </xf>
    <xf numFmtId="173" fontId="6" fillId="0" borderId="0" xfId="42" applyNumberFormat="1" applyFont="1" applyFill="1" applyBorder="1" applyAlignment="1">
      <alignment horizontal="center"/>
    </xf>
    <xf numFmtId="173" fontId="21" fillId="0" borderId="0" xfId="42" applyNumberFormat="1" applyFont="1" applyFill="1" applyBorder="1" applyAlignment="1">
      <alignment horizontal="center"/>
    </xf>
    <xf numFmtId="173" fontId="22" fillId="0" borderId="0" xfId="42" applyNumberFormat="1" applyFont="1" applyFill="1" applyBorder="1" applyAlignment="1">
      <alignment horizontal="center"/>
    </xf>
    <xf numFmtId="173" fontId="23" fillId="0" borderId="0" xfId="42" applyNumberFormat="1" applyFont="1" applyFill="1" applyBorder="1" applyAlignment="1">
      <alignment horizontal="center"/>
    </xf>
    <xf numFmtId="165" fontId="3" fillId="0" borderId="0" xfId="59" applyNumberFormat="1" applyFont="1" applyFill="1" applyBorder="1" applyAlignment="1">
      <alignment horizontal="center"/>
    </xf>
    <xf numFmtId="164" fontId="9" fillId="0" borderId="0" xfId="0" applyNumberFormat="1" applyFont="1" applyAlignment="1">
      <alignment horizontal="left"/>
    </xf>
    <xf numFmtId="0" fontId="4" fillId="0" borderId="14" xfId="0" applyFont="1" applyBorder="1" applyAlignment="1" quotePrefix="1">
      <alignment horizontal="left"/>
    </xf>
    <xf numFmtId="0" fontId="4" fillId="0" borderId="1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2"/>
  <sheetViews>
    <sheetView tabSelected="1" zoomScale="90" zoomScaleNormal="90" zoomScalePageLayoutView="0" workbookViewId="0" topLeftCell="A10">
      <selection activeCell="D63" sqref="D63"/>
    </sheetView>
  </sheetViews>
  <sheetFormatPr defaultColWidth="9.140625" defaultRowHeight="12.75"/>
  <cols>
    <col min="1" max="1" width="16.8515625" style="9" bestFit="1" customWidth="1"/>
    <col min="2" max="2" width="37.57421875" style="2" customWidth="1"/>
    <col min="3" max="3" width="15.00390625" style="13" customWidth="1"/>
    <col min="4" max="4" width="37.8515625" style="2" customWidth="1"/>
    <col min="5" max="5" width="14.28125" style="9" bestFit="1" customWidth="1"/>
    <col min="6" max="6" width="3.8515625" style="9" customWidth="1"/>
    <col min="7" max="7" width="11.28125" style="9" bestFit="1" customWidth="1"/>
    <col min="8" max="8" width="2.421875" style="9" customWidth="1"/>
    <col min="9" max="9" width="13.28125" style="9" bestFit="1" customWidth="1"/>
    <col min="10" max="10" width="1.57421875" style="9" customWidth="1"/>
    <col min="11" max="11" width="11.28125" style="9" bestFit="1" customWidth="1"/>
    <col min="12" max="12" width="2.140625" style="9" customWidth="1"/>
    <col min="13" max="13" width="13.7109375" style="9" bestFit="1" customWidth="1"/>
    <col min="14" max="16384" width="9.140625" style="2" customWidth="1"/>
  </cols>
  <sheetData>
    <row r="1" spans="1:13" ht="15.7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5.75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ht="16.5" thickBot="1">
      <c r="A3" s="87" t="s">
        <v>19</v>
      </c>
      <c r="B3" s="87"/>
      <c r="C3" s="87"/>
      <c r="D3" s="84" t="s">
        <v>93</v>
      </c>
      <c r="E3" s="84"/>
      <c r="F3" s="1"/>
      <c r="G3" s="1"/>
      <c r="H3" s="1"/>
      <c r="I3" s="1"/>
      <c r="J3" s="1"/>
      <c r="K3" s="85"/>
      <c r="L3" s="86"/>
      <c r="M3" s="3"/>
    </row>
    <row r="4" spans="1:13" ht="14.25" customHeight="1" thickBot="1">
      <c r="A4" s="81" t="s">
        <v>17</v>
      </c>
      <c r="B4" s="82"/>
      <c r="C4" s="82"/>
      <c r="D4" s="82"/>
      <c r="I4" s="88"/>
      <c r="J4" s="89"/>
      <c r="K4" s="90"/>
      <c r="L4" s="91"/>
      <c r="M4" s="4">
        <v>42781</v>
      </c>
    </row>
    <row r="5" spans="1:13" s="8" customFormat="1" ht="15.75" customHeight="1" thickBot="1">
      <c r="A5" s="5" t="s">
        <v>13</v>
      </c>
      <c r="B5" s="6" t="s">
        <v>14</v>
      </c>
      <c r="C5" s="7" t="s">
        <v>2</v>
      </c>
      <c r="D5" s="6" t="s">
        <v>3</v>
      </c>
      <c r="E5" s="6" t="s">
        <v>4</v>
      </c>
      <c r="F5" s="51"/>
      <c r="G5" s="6" t="s">
        <v>5</v>
      </c>
      <c r="H5" s="51"/>
      <c r="I5" s="6" t="s">
        <v>6</v>
      </c>
      <c r="J5" s="51"/>
      <c r="K5" s="6" t="s">
        <v>7</v>
      </c>
      <c r="L5" s="52"/>
      <c r="M5" s="6" t="s">
        <v>8</v>
      </c>
    </row>
    <row r="6" spans="2:13" ht="12.75">
      <c r="B6" s="10"/>
      <c r="C6" s="80"/>
      <c r="D6" s="80"/>
      <c r="E6" s="31"/>
      <c r="F6" s="53"/>
      <c r="G6" s="31"/>
      <c r="H6" s="31"/>
      <c r="I6" s="31"/>
      <c r="J6" s="31"/>
      <c r="K6" s="31"/>
      <c r="L6" s="31"/>
      <c r="M6" s="31"/>
    </row>
    <row r="7" spans="1:13" ht="13.5" thickBot="1">
      <c r="A7" s="12" t="s">
        <v>22</v>
      </c>
      <c r="B7" s="2" t="s">
        <v>54</v>
      </c>
      <c r="C7" s="13">
        <v>7702</v>
      </c>
      <c r="D7" s="2" t="s">
        <v>55</v>
      </c>
      <c r="E7" s="56">
        <v>68</v>
      </c>
      <c r="F7" s="20"/>
      <c r="G7" s="56">
        <v>68</v>
      </c>
      <c r="H7" s="14"/>
      <c r="I7" s="56">
        <v>0</v>
      </c>
      <c r="J7" s="14"/>
      <c r="K7" s="56">
        <f>+G7+I7</f>
        <v>68</v>
      </c>
      <c r="L7" s="20"/>
      <c r="M7" s="55">
        <f>+K7/E7</f>
        <v>1</v>
      </c>
    </row>
    <row r="8" spans="2:13" ht="13.5" thickBot="1">
      <c r="B8" s="15" t="s">
        <v>15</v>
      </c>
      <c r="C8" s="21">
        <f>COUNT(C7:C7)</f>
        <v>1</v>
      </c>
      <c r="D8" s="15" t="s">
        <v>23</v>
      </c>
      <c r="E8" s="17">
        <f>SUM(E7:E7)</f>
        <v>68</v>
      </c>
      <c r="F8" s="17"/>
      <c r="G8" s="17">
        <f>SUM(G7:G7)</f>
        <v>68</v>
      </c>
      <c r="H8" s="17"/>
      <c r="I8" s="17">
        <f>SUM(I7:I7)</f>
        <v>0</v>
      </c>
      <c r="J8" s="17"/>
      <c r="K8" s="17">
        <f>SUM(K7:K7)</f>
        <v>68</v>
      </c>
      <c r="L8" s="20"/>
      <c r="M8" s="57">
        <f>K8/E8</f>
        <v>1</v>
      </c>
    </row>
    <row r="9" spans="3:13" ht="12.75">
      <c r="C9" s="18"/>
      <c r="E9" s="19"/>
      <c r="F9" s="19"/>
      <c r="G9" s="19"/>
      <c r="H9" s="19"/>
      <c r="I9" s="19"/>
      <c r="J9" s="19"/>
      <c r="K9" s="19"/>
      <c r="L9" s="19"/>
      <c r="M9" s="19"/>
    </row>
    <row r="10" spans="1:13" ht="13.5" thickBot="1">
      <c r="A10" s="12" t="s">
        <v>24</v>
      </c>
      <c r="B10" s="2" t="s">
        <v>25</v>
      </c>
      <c r="C10" s="13" t="s">
        <v>26</v>
      </c>
      <c r="D10" s="2" t="s">
        <v>27</v>
      </c>
      <c r="E10" s="56">
        <v>4</v>
      </c>
      <c r="F10" s="20"/>
      <c r="G10" s="56">
        <v>4</v>
      </c>
      <c r="H10" s="14"/>
      <c r="I10" s="56">
        <v>0</v>
      </c>
      <c r="J10" s="14"/>
      <c r="K10" s="56">
        <f>+G10+I10</f>
        <v>4</v>
      </c>
      <c r="L10" s="20"/>
      <c r="M10" s="58">
        <f>+K10/E10</f>
        <v>1</v>
      </c>
    </row>
    <row r="11" spans="2:13" ht="13.5" thickBot="1">
      <c r="B11" s="15" t="s">
        <v>15</v>
      </c>
      <c r="C11" s="16">
        <v>1</v>
      </c>
      <c r="D11" s="15" t="s">
        <v>20</v>
      </c>
      <c r="E11" s="17">
        <f>SUM(E10:E10)</f>
        <v>4</v>
      </c>
      <c r="F11" s="17"/>
      <c r="G11" s="17">
        <f>SUM(G10:G10)</f>
        <v>4</v>
      </c>
      <c r="H11" s="17"/>
      <c r="I11" s="17">
        <f>SUM(I10:I10)</f>
        <v>0</v>
      </c>
      <c r="J11" s="17"/>
      <c r="K11" s="17">
        <f>SUM(K10:K10)</f>
        <v>4</v>
      </c>
      <c r="L11" s="20"/>
      <c r="M11" s="59">
        <f>K11/E11</f>
        <v>1</v>
      </c>
    </row>
    <row r="12" spans="3:13" ht="12.75">
      <c r="C12" s="18"/>
      <c r="E12" s="22"/>
      <c r="F12" s="22"/>
      <c r="G12" s="22"/>
      <c r="H12" s="19"/>
      <c r="I12" s="22"/>
      <c r="J12" s="19"/>
      <c r="K12" s="60">
        <f>+G12+I12</f>
        <v>0</v>
      </c>
      <c r="L12" s="19"/>
      <c r="M12" s="19"/>
    </row>
    <row r="13" spans="1:13" ht="13.5" thickBot="1">
      <c r="A13" s="12" t="s">
        <v>28</v>
      </c>
      <c r="B13" s="2" t="s">
        <v>84</v>
      </c>
      <c r="C13" s="13">
        <v>13301</v>
      </c>
      <c r="D13" s="2" t="s">
        <v>71</v>
      </c>
      <c r="E13" s="56">
        <v>47</v>
      </c>
      <c r="F13" s="14"/>
      <c r="G13" s="56">
        <v>36</v>
      </c>
      <c r="H13" s="14"/>
      <c r="I13" s="56">
        <v>0</v>
      </c>
      <c r="J13" s="14"/>
      <c r="K13" s="56">
        <f>+G13+I13</f>
        <v>36</v>
      </c>
      <c r="L13" s="20"/>
      <c r="M13" s="55">
        <f>+K13/E13</f>
        <v>0.7659574468085106</v>
      </c>
    </row>
    <row r="14" spans="2:13" ht="13.5" thickBot="1">
      <c r="B14" s="15" t="s">
        <v>15</v>
      </c>
      <c r="C14" s="16">
        <f>COUNT(C13:C13)</f>
        <v>1</v>
      </c>
      <c r="D14" s="15" t="s">
        <v>23</v>
      </c>
      <c r="E14" s="17">
        <f>SUM(E13:E13)</f>
        <v>47</v>
      </c>
      <c r="F14" s="17"/>
      <c r="G14" s="17">
        <f>SUM(G13:G13)</f>
        <v>36</v>
      </c>
      <c r="H14" s="17"/>
      <c r="I14" s="17">
        <f>SUM(I13:I13)</f>
        <v>0</v>
      </c>
      <c r="J14" s="17"/>
      <c r="K14" s="17">
        <f>SUM(K13:K13)</f>
        <v>36</v>
      </c>
      <c r="L14" s="20"/>
      <c r="M14" s="57">
        <f>K14/E14</f>
        <v>0.7659574468085106</v>
      </c>
    </row>
    <row r="15" spans="3:13" ht="12.75">
      <c r="C15" s="18"/>
      <c r="E15" s="19"/>
      <c r="F15" s="19"/>
      <c r="G15" s="19"/>
      <c r="H15" s="19"/>
      <c r="I15" s="19"/>
      <c r="J15" s="19"/>
      <c r="K15" s="61"/>
      <c r="L15" s="19"/>
      <c r="M15" s="19"/>
    </row>
    <row r="16" spans="1:24" ht="13.5" thickBot="1">
      <c r="A16" s="9">
        <v>20801</v>
      </c>
      <c r="B16" s="2" t="s">
        <v>29</v>
      </c>
      <c r="C16" s="13">
        <v>20332</v>
      </c>
      <c r="D16" s="2" t="s">
        <v>29</v>
      </c>
      <c r="E16" s="56">
        <v>30</v>
      </c>
      <c r="F16" s="23"/>
      <c r="G16" s="56">
        <v>30</v>
      </c>
      <c r="H16" s="54"/>
      <c r="I16" s="56">
        <v>0</v>
      </c>
      <c r="J16" s="54"/>
      <c r="K16" s="56">
        <f>+G16+I16</f>
        <v>30</v>
      </c>
      <c r="L16" s="23"/>
      <c r="M16" s="62">
        <f>+K16/E16</f>
        <v>1</v>
      </c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</row>
    <row r="17" spans="5:13" ht="13.5" hidden="1" thickBot="1">
      <c r="E17" s="56"/>
      <c r="F17" s="20"/>
      <c r="G17" s="56"/>
      <c r="H17" s="14"/>
      <c r="I17" s="56"/>
      <c r="J17" s="14"/>
      <c r="K17" s="56"/>
      <c r="L17" s="20"/>
      <c r="M17" s="62"/>
    </row>
    <row r="18" spans="2:13" ht="13.5" thickBot="1">
      <c r="B18" s="15" t="s">
        <v>15</v>
      </c>
      <c r="C18" s="16">
        <v>1</v>
      </c>
      <c r="D18" s="15" t="s">
        <v>23</v>
      </c>
      <c r="E18" s="63">
        <f>+E16</f>
        <v>30</v>
      </c>
      <c r="F18" s="17"/>
      <c r="G18" s="63">
        <f>+G16</f>
        <v>30</v>
      </c>
      <c r="H18" s="26"/>
      <c r="I18" s="63">
        <f>+I16</f>
        <v>0</v>
      </c>
      <c r="J18" s="26"/>
      <c r="K18" s="63">
        <f>+K16</f>
        <v>30</v>
      </c>
      <c r="L18" s="20"/>
      <c r="M18" s="57">
        <f>K18/E18</f>
        <v>1</v>
      </c>
    </row>
    <row r="19" spans="3:13" ht="12.75">
      <c r="C19" s="18"/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13.5" thickBot="1">
      <c r="A20" s="9">
        <v>24805</v>
      </c>
      <c r="B20" s="2" t="s">
        <v>31</v>
      </c>
      <c r="C20" s="13" t="s">
        <v>30</v>
      </c>
      <c r="D20" s="2" t="s">
        <v>31</v>
      </c>
      <c r="E20" s="56">
        <v>32</v>
      </c>
      <c r="F20" s="20"/>
      <c r="G20" s="56">
        <v>32</v>
      </c>
      <c r="H20" s="14"/>
      <c r="I20" s="56">
        <v>0</v>
      </c>
      <c r="J20" s="14"/>
      <c r="K20" s="56">
        <f>+G20+I20</f>
        <v>32</v>
      </c>
      <c r="L20" s="20"/>
      <c r="M20" s="55">
        <f>+K20/E20</f>
        <v>1</v>
      </c>
    </row>
    <row r="21" spans="2:13" ht="13.5" thickBot="1">
      <c r="B21" s="15" t="s">
        <v>15</v>
      </c>
      <c r="C21" s="16">
        <v>1</v>
      </c>
      <c r="D21" s="15" t="s">
        <v>23</v>
      </c>
      <c r="E21" s="17">
        <f>SUM(E20:E20)</f>
        <v>32</v>
      </c>
      <c r="F21" s="17"/>
      <c r="G21" s="17">
        <f>SUM(G20:G20)</f>
        <v>32</v>
      </c>
      <c r="H21" s="17"/>
      <c r="I21" s="17">
        <f>SUM(I20:I20)</f>
        <v>0</v>
      </c>
      <c r="J21" s="17"/>
      <c r="K21" s="17">
        <f>SUM(K20:K20)</f>
        <v>32</v>
      </c>
      <c r="L21" s="20"/>
      <c r="M21" s="57">
        <f>K21/E21</f>
        <v>1</v>
      </c>
    </row>
    <row r="22" spans="2:13" ht="12.75">
      <c r="B22" s="15"/>
      <c r="C22" s="16"/>
      <c r="D22" s="15"/>
      <c r="E22" s="27"/>
      <c r="F22" s="27"/>
      <c r="G22" s="27"/>
      <c r="H22" s="27"/>
      <c r="I22" s="27"/>
      <c r="J22" s="27"/>
      <c r="K22" s="27"/>
      <c r="L22" s="19"/>
      <c r="M22" s="65"/>
    </row>
    <row r="23" spans="1:13" ht="12.75">
      <c r="A23" s="12" t="s">
        <v>32</v>
      </c>
      <c r="B23" s="2" t="s">
        <v>85</v>
      </c>
      <c r="C23" s="13" t="s">
        <v>56</v>
      </c>
      <c r="D23" s="2" t="s">
        <v>58</v>
      </c>
      <c r="E23" s="14">
        <v>4</v>
      </c>
      <c r="F23" s="14"/>
      <c r="G23" s="14">
        <v>4</v>
      </c>
      <c r="H23" s="14"/>
      <c r="I23" s="14">
        <v>0</v>
      </c>
      <c r="J23" s="14"/>
      <c r="K23" s="64">
        <f aca="true" t="shared" si="0" ref="K23:K28">+G23+I23</f>
        <v>4</v>
      </c>
      <c r="L23" s="26"/>
      <c r="M23" s="55">
        <f aca="true" t="shared" si="1" ref="M23:M28">+K23/E23</f>
        <v>1</v>
      </c>
    </row>
    <row r="24" spans="1:13" ht="12.75">
      <c r="A24" s="12" t="s">
        <v>32</v>
      </c>
      <c r="B24" s="2" t="s">
        <v>85</v>
      </c>
      <c r="C24" s="13" t="s">
        <v>57</v>
      </c>
      <c r="D24" s="2" t="s">
        <v>59</v>
      </c>
      <c r="E24" s="14">
        <v>5</v>
      </c>
      <c r="F24" s="14"/>
      <c r="G24" s="14">
        <v>5</v>
      </c>
      <c r="H24" s="14"/>
      <c r="I24" s="14">
        <v>0</v>
      </c>
      <c r="J24" s="14"/>
      <c r="K24" s="54">
        <f t="shared" si="0"/>
        <v>5</v>
      </c>
      <c r="L24" s="26"/>
      <c r="M24" s="55">
        <f t="shared" si="1"/>
        <v>1</v>
      </c>
    </row>
    <row r="25" spans="1:13" ht="12.75">
      <c r="A25" s="12" t="s">
        <v>32</v>
      </c>
      <c r="B25" s="2" t="s">
        <v>85</v>
      </c>
      <c r="C25" s="13" t="s">
        <v>33</v>
      </c>
      <c r="D25" s="2" t="s">
        <v>34</v>
      </c>
      <c r="E25" s="14">
        <v>6</v>
      </c>
      <c r="F25" s="14"/>
      <c r="G25" s="14">
        <v>6</v>
      </c>
      <c r="H25" s="14"/>
      <c r="I25" s="14">
        <v>0</v>
      </c>
      <c r="J25" s="14"/>
      <c r="K25" s="54">
        <f t="shared" si="0"/>
        <v>6</v>
      </c>
      <c r="L25" s="26"/>
      <c r="M25" s="55">
        <f t="shared" si="1"/>
        <v>1</v>
      </c>
    </row>
    <row r="26" spans="1:13" ht="12.75" hidden="1">
      <c r="A26" s="12"/>
      <c r="B26" s="2" t="s">
        <v>85</v>
      </c>
      <c r="E26" s="14"/>
      <c r="F26" s="14"/>
      <c r="G26" s="14"/>
      <c r="H26" s="14"/>
      <c r="I26" s="14"/>
      <c r="J26" s="14"/>
      <c r="K26" s="54">
        <f t="shared" si="0"/>
        <v>0</v>
      </c>
      <c r="L26" s="26"/>
      <c r="M26" s="55" t="e">
        <f t="shared" si="1"/>
        <v>#DIV/0!</v>
      </c>
    </row>
    <row r="27" spans="1:13" ht="12.75">
      <c r="A27" s="12" t="s">
        <v>32</v>
      </c>
      <c r="B27" s="2" t="s">
        <v>85</v>
      </c>
      <c r="C27" s="13" t="s">
        <v>35</v>
      </c>
      <c r="D27" s="2" t="s">
        <v>36</v>
      </c>
      <c r="E27" s="14">
        <v>4</v>
      </c>
      <c r="F27" s="14"/>
      <c r="G27" s="14">
        <v>4</v>
      </c>
      <c r="H27" s="14"/>
      <c r="I27" s="14">
        <v>0</v>
      </c>
      <c r="J27" s="14"/>
      <c r="K27" s="54">
        <f t="shared" si="0"/>
        <v>4</v>
      </c>
      <c r="L27" s="26"/>
      <c r="M27" s="55">
        <f t="shared" si="1"/>
        <v>1</v>
      </c>
    </row>
    <row r="28" spans="1:13" ht="13.5" thickBot="1">
      <c r="A28" s="12" t="s">
        <v>32</v>
      </c>
      <c r="B28" s="2" t="s">
        <v>85</v>
      </c>
      <c r="C28" s="13" t="s">
        <v>37</v>
      </c>
      <c r="D28" s="2" t="s">
        <v>38</v>
      </c>
      <c r="E28" s="56">
        <v>5</v>
      </c>
      <c r="F28" s="23"/>
      <c r="G28" s="56">
        <v>5</v>
      </c>
      <c r="H28" s="54"/>
      <c r="I28" s="56">
        <v>0</v>
      </c>
      <c r="J28" s="54"/>
      <c r="K28" s="56">
        <f t="shared" si="0"/>
        <v>5</v>
      </c>
      <c r="L28" s="26"/>
      <c r="M28" s="55">
        <f t="shared" si="1"/>
        <v>1</v>
      </c>
    </row>
    <row r="29" spans="1:13" ht="13.5" thickBot="1">
      <c r="A29" s="12"/>
      <c r="B29" s="15" t="s">
        <v>21</v>
      </c>
      <c r="C29" s="16">
        <v>5</v>
      </c>
      <c r="D29" s="15" t="s">
        <v>20</v>
      </c>
      <c r="E29" s="63">
        <f>SUM(E23:E28)</f>
        <v>24</v>
      </c>
      <c r="F29" s="26"/>
      <c r="G29" s="63">
        <f>SUM(G23:G28)</f>
        <v>24</v>
      </c>
      <c r="H29" s="20"/>
      <c r="I29" s="63">
        <f>SUM(I23:I28)</f>
        <v>0</v>
      </c>
      <c r="J29" s="20"/>
      <c r="K29" s="63">
        <f>SUM(K23:K28)</f>
        <v>24</v>
      </c>
      <c r="L29" s="20"/>
      <c r="M29" s="57">
        <f>K29/E29</f>
        <v>1</v>
      </c>
    </row>
    <row r="30" spans="1:13" ht="12.75">
      <c r="A30" s="12"/>
      <c r="B30" s="15"/>
      <c r="C30" s="16"/>
      <c r="D30" s="15"/>
      <c r="E30" s="63"/>
      <c r="F30" s="26"/>
      <c r="G30" s="63"/>
      <c r="H30" s="20"/>
      <c r="I30" s="63"/>
      <c r="J30" s="20"/>
      <c r="K30" s="63"/>
      <c r="L30" s="20"/>
      <c r="M30" s="62"/>
    </row>
    <row r="31" spans="1:13" ht="12.75">
      <c r="A31" s="12" t="s">
        <v>39</v>
      </c>
      <c r="B31" s="2" t="s">
        <v>86</v>
      </c>
      <c r="C31" s="13" t="s">
        <v>40</v>
      </c>
      <c r="D31" s="2" t="s">
        <v>44</v>
      </c>
      <c r="E31" s="14">
        <v>9</v>
      </c>
      <c r="F31" s="14"/>
      <c r="G31" s="14">
        <v>9</v>
      </c>
      <c r="H31" s="14"/>
      <c r="I31" s="14">
        <v>0</v>
      </c>
      <c r="J31" s="14"/>
      <c r="K31" s="54">
        <f>+G31+I31</f>
        <v>9</v>
      </c>
      <c r="L31" s="26"/>
      <c r="M31" s="55">
        <f>+K31/E31</f>
        <v>1</v>
      </c>
    </row>
    <row r="32" spans="1:13" ht="12.75">
      <c r="A32" s="12" t="s">
        <v>39</v>
      </c>
      <c r="B32" s="2" t="s">
        <v>86</v>
      </c>
      <c r="C32" s="13" t="s">
        <v>73</v>
      </c>
      <c r="D32" s="2" t="s">
        <v>74</v>
      </c>
      <c r="E32" s="14">
        <v>5</v>
      </c>
      <c r="F32" s="14"/>
      <c r="G32" s="14">
        <v>5</v>
      </c>
      <c r="H32" s="14"/>
      <c r="I32" s="14">
        <v>0</v>
      </c>
      <c r="J32" s="14"/>
      <c r="K32" s="54">
        <f>+G32+I32</f>
        <v>5</v>
      </c>
      <c r="L32" s="26"/>
      <c r="M32" s="55">
        <f>+K32/E32</f>
        <v>1</v>
      </c>
    </row>
    <row r="33" spans="1:13" ht="12.75">
      <c r="A33" s="12" t="s">
        <v>39</v>
      </c>
      <c r="B33" s="2" t="s">
        <v>86</v>
      </c>
      <c r="C33" s="13" t="s">
        <v>41</v>
      </c>
      <c r="D33" s="2" t="s">
        <v>45</v>
      </c>
      <c r="E33" s="14">
        <v>10</v>
      </c>
      <c r="F33" s="14"/>
      <c r="G33" s="14">
        <v>10</v>
      </c>
      <c r="H33" s="14"/>
      <c r="I33" s="14">
        <v>0</v>
      </c>
      <c r="J33" s="14"/>
      <c r="K33" s="54">
        <f>+G33+I33</f>
        <v>10</v>
      </c>
      <c r="L33" s="26"/>
      <c r="M33" s="55">
        <f>+K33/E33</f>
        <v>1</v>
      </c>
    </row>
    <row r="34" spans="1:13" ht="12.75">
      <c r="A34" s="12" t="s">
        <v>39</v>
      </c>
      <c r="B34" s="2" t="s">
        <v>86</v>
      </c>
      <c r="C34" s="13" t="s">
        <v>42</v>
      </c>
      <c r="D34" s="2" t="s">
        <v>46</v>
      </c>
      <c r="E34" s="14">
        <v>4</v>
      </c>
      <c r="F34" s="14"/>
      <c r="G34" s="14">
        <v>4</v>
      </c>
      <c r="H34" s="14"/>
      <c r="I34" s="14">
        <v>0</v>
      </c>
      <c r="J34" s="14"/>
      <c r="K34" s="54">
        <f>+G34+I34</f>
        <v>4</v>
      </c>
      <c r="L34" s="26"/>
      <c r="M34" s="55">
        <f>+K34/E34</f>
        <v>1</v>
      </c>
    </row>
    <row r="35" spans="1:13" ht="13.5" thickBot="1">
      <c r="A35" s="12" t="s">
        <v>39</v>
      </c>
      <c r="B35" s="2" t="s">
        <v>86</v>
      </c>
      <c r="C35" s="13" t="s">
        <v>43</v>
      </c>
      <c r="D35" s="2" t="s">
        <v>47</v>
      </c>
      <c r="E35" s="56">
        <v>5</v>
      </c>
      <c r="F35" s="14"/>
      <c r="G35" s="56">
        <v>5</v>
      </c>
      <c r="H35" s="14"/>
      <c r="I35" s="56">
        <v>0</v>
      </c>
      <c r="J35" s="14"/>
      <c r="K35" s="56">
        <f>+G35+I35</f>
        <v>5</v>
      </c>
      <c r="L35" s="26"/>
      <c r="M35" s="55">
        <f>+K35/E35</f>
        <v>1</v>
      </c>
    </row>
    <row r="36" spans="1:13" ht="13.5" thickBot="1">
      <c r="A36" s="12"/>
      <c r="B36" s="15" t="s">
        <v>21</v>
      </c>
      <c r="C36" s="16">
        <v>5</v>
      </c>
      <c r="D36" s="15" t="s">
        <v>20</v>
      </c>
      <c r="E36" s="63">
        <f>SUM(E31:E35)</f>
        <v>33</v>
      </c>
      <c r="F36" s="26"/>
      <c r="G36" s="63">
        <f>SUM(G31:G35)</f>
        <v>33</v>
      </c>
      <c r="H36" s="20"/>
      <c r="I36" s="63">
        <f>SUM(I31:I35)</f>
        <v>0</v>
      </c>
      <c r="J36" s="20"/>
      <c r="K36" s="63">
        <f>SUM(K31:K35)</f>
        <v>33</v>
      </c>
      <c r="L36" s="20"/>
      <c r="M36" s="57">
        <f>K36/E36</f>
        <v>1</v>
      </c>
    </row>
    <row r="37" spans="2:13" ht="12.75">
      <c r="B37" s="15"/>
      <c r="C37" s="16"/>
      <c r="D37" s="15"/>
      <c r="E37" s="27"/>
      <c r="F37" s="27"/>
      <c r="G37" s="27"/>
      <c r="H37" s="27"/>
      <c r="I37" s="27"/>
      <c r="J37" s="27"/>
      <c r="K37" s="27"/>
      <c r="L37" s="19"/>
      <c r="M37" s="65"/>
    </row>
    <row r="38" spans="1:13" ht="12.75">
      <c r="A38" s="9">
        <v>28864</v>
      </c>
      <c r="B38" s="28" t="s">
        <v>82</v>
      </c>
      <c r="C38" s="29" t="s">
        <v>62</v>
      </c>
      <c r="D38" s="28" t="s">
        <v>63</v>
      </c>
      <c r="E38" s="30">
        <v>8</v>
      </c>
      <c r="F38" s="27"/>
      <c r="G38" s="30">
        <v>8</v>
      </c>
      <c r="H38" s="27"/>
      <c r="I38" s="66">
        <v>0</v>
      </c>
      <c r="J38" s="27"/>
      <c r="K38" s="30">
        <f>G38+I38</f>
        <v>8</v>
      </c>
      <c r="L38" s="19"/>
      <c r="M38" s="67">
        <f>+K38/E38</f>
        <v>1</v>
      </c>
    </row>
    <row r="39" spans="1:13" ht="12.75">
      <c r="A39" s="9">
        <v>28864</v>
      </c>
      <c r="B39" s="28" t="s">
        <v>82</v>
      </c>
      <c r="C39" s="29" t="s">
        <v>64</v>
      </c>
      <c r="D39" s="28" t="s">
        <v>65</v>
      </c>
      <c r="E39" s="30">
        <v>8</v>
      </c>
      <c r="F39" s="30"/>
      <c r="G39" s="30">
        <v>8</v>
      </c>
      <c r="H39" s="27"/>
      <c r="I39" s="30">
        <v>0</v>
      </c>
      <c r="J39" s="30"/>
      <c r="K39" s="30">
        <f>G39+I39</f>
        <v>8</v>
      </c>
      <c r="L39" s="19"/>
      <c r="M39" s="67">
        <f>+K39/E39</f>
        <v>1</v>
      </c>
    </row>
    <row r="40" spans="1:13" ht="12.75">
      <c r="A40" s="9">
        <v>28864</v>
      </c>
      <c r="B40" s="28" t="s">
        <v>82</v>
      </c>
      <c r="C40" s="29" t="s">
        <v>89</v>
      </c>
      <c r="D40" s="28" t="s">
        <v>90</v>
      </c>
      <c r="E40" s="30">
        <v>8</v>
      </c>
      <c r="F40" s="30"/>
      <c r="G40" s="30">
        <v>8</v>
      </c>
      <c r="H40" s="27"/>
      <c r="I40" s="30">
        <v>0</v>
      </c>
      <c r="J40" s="30"/>
      <c r="K40" s="30">
        <v>8</v>
      </c>
      <c r="L40" s="19"/>
      <c r="M40" s="67">
        <f>E40/G40</f>
        <v>1</v>
      </c>
    </row>
    <row r="41" spans="1:13" ht="12.75">
      <c r="A41" s="9">
        <v>28864</v>
      </c>
      <c r="B41" s="28" t="s">
        <v>82</v>
      </c>
      <c r="C41" s="29" t="s">
        <v>66</v>
      </c>
      <c r="D41" s="28" t="s">
        <v>67</v>
      </c>
      <c r="E41" s="30">
        <v>8</v>
      </c>
      <c r="F41" s="30"/>
      <c r="G41" s="30">
        <v>8</v>
      </c>
      <c r="H41" s="27"/>
      <c r="I41" s="30">
        <v>0</v>
      </c>
      <c r="J41" s="30"/>
      <c r="K41" s="30">
        <f>G41+I41</f>
        <v>8</v>
      </c>
      <c r="L41" s="19"/>
      <c r="M41" s="67">
        <f>+K41/E41</f>
        <v>1</v>
      </c>
    </row>
    <row r="42" spans="1:13" ht="13.5" thickBot="1">
      <c r="A42" s="9">
        <v>28864</v>
      </c>
      <c r="B42" s="28" t="s">
        <v>82</v>
      </c>
      <c r="C42" s="29" t="s">
        <v>68</v>
      </c>
      <c r="D42" s="28" t="s">
        <v>69</v>
      </c>
      <c r="E42" s="68">
        <v>8</v>
      </c>
      <c r="F42" s="30"/>
      <c r="G42" s="68">
        <v>8</v>
      </c>
      <c r="H42" s="30"/>
      <c r="I42" s="68">
        <v>0</v>
      </c>
      <c r="J42" s="30"/>
      <c r="K42" s="68">
        <f>G42+I42</f>
        <v>8</v>
      </c>
      <c r="M42" s="67">
        <f>+K42/E42</f>
        <v>1</v>
      </c>
    </row>
    <row r="43" spans="2:13" ht="13.5" thickBot="1">
      <c r="B43" s="15" t="s">
        <v>21</v>
      </c>
      <c r="C43" s="16">
        <v>5</v>
      </c>
      <c r="D43" s="15" t="s">
        <v>70</v>
      </c>
      <c r="E43" s="66">
        <f>SUM(E38:E42)</f>
        <v>40</v>
      </c>
      <c r="F43" s="30"/>
      <c r="G43" s="66">
        <f>SUM(G38:G42)</f>
        <v>40</v>
      </c>
      <c r="H43" s="30"/>
      <c r="I43" s="69">
        <f>SUM(I38:I42)</f>
        <v>0</v>
      </c>
      <c r="J43" s="30"/>
      <c r="K43" s="66">
        <f>SUM(K38:K42)</f>
        <v>40</v>
      </c>
      <c r="M43" s="57">
        <f>K43/E43</f>
        <v>1</v>
      </c>
    </row>
    <row r="44" spans="2:13" ht="12.75">
      <c r="B44" s="15"/>
      <c r="C44" s="16"/>
      <c r="D44" s="15"/>
      <c r="E44" s="66"/>
      <c r="F44" s="30"/>
      <c r="G44" s="66"/>
      <c r="H44" s="30"/>
      <c r="I44" s="69"/>
      <c r="J44" s="30"/>
      <c r="K44" s="66"/>
      <c r="M44" s="67"/>
    </row>
    <row r="45" spans="1:13" ht="12.75">
      <c r="A45" s="9">
        <v>28886</v>
      </c>
      <c r="B45" s="28" t="s">
        <v>81</v>
      </c>
      <c r="C45" s="29" t="s">
        <v>75</v>
      </c>
      <c r="D45" s="28" t="s">
        <v>76</v>
      </c>
      <c r="E45" s="14">
        <v>7</v>
      </c>
      <c r="F45" s="14"/>
      <c r="G45" s="14">
        <v>7</v>
      </c>
      <c r="H45" s="14"/>
      <c r="I45" s="14">
        <v>0</v>
      </c>
      <c r="J45" s="14"/>
      <c r="K45" s="54">
        <f>+G45+I45</f>
        <v>7</v>
      </c>
      <c r="L45" s="26"/>
      <c r="M45" s="55">
        <f>+K45/E45</f>
        <v>1</v>
      </c>
    </row>
    <row r="46" spans="1:13" ht="12.75">
      <c r="A46" s="9">
        <v>28886</v>
      </c>
      <c r="B46" s="28" t="s">
        <v>81</v>
      </c>
      <c r="C46" s="29" t="s">
        <v>91</v>
      </c>
      <c r="D46" s="28" t="s">
        <v>92</v>
      </c>
      <c r="E46" s="14">
        <v>4</v>
      </c>
      <c r="F46" s="14"/>
      <c r="G46" s="14">
        <v>4</v>
      </c>
      <c r="H46" s="14"/>
      <c r="I46" s="14">
        <v>0</v>
      </c>
      <c r="J46" s="14"/>
      <c r="K46" s="54">
        <f>+G46+I46</f>
        <v>4</v>
      </c>
      <c r="L46" s="26"/>
      <c r="M46" s="55">
        <f>+K46/E46</f>
        <v>1</v>
      </c>
    </row>
    <row r="47" spans="1:13" ht="12.75">
      <c r="A47" s="9">
        <v>28886</v>
      </c>
      <c r="B47" s="28" t="s">
        <v>81</v>
      </c>
      <c r="C47" s="29" t="s">
        <v>77</v>
      </c>
      <c r="D47" s="28" t="s">
        <v>78</v>
      </c>
      <c r="E47" s="14">
        <v>4</v>
      </c>
      <c r="F47" s="14"/>
      <c r="G47" s="14">
        <v>4</v>
      </c>
      <c r="H47" s="14"/>
      <c r="I47" s="14">
        <v>0</v>
      </c>
      <c r="J47" s="14"/>
      <c r="K47" s="54">
        <f>+G47+I47</f>
        <v>4</v>
      </c>
      <c r="L47" s="26"/>
      <c r="M47" s="55">
        <f>+K47/E47</f>
        <v>1</v>
      </c>
    </row>
    <row r="48" spans="1:13" ht="13.5" thickBot="1">
      <c r="A48" s="9">
        <v>28886</v>
      </c>
      <c r="B48" s="28" t="s">
        <v>81</v>
      </c>
      <c r="C48" s="29" t="s">
        <v>79</v>
      </c>
      <c r="D48" s="28" t="s">
        <v>80</v>
      </c>
      <c r="E48" s="56">
        <v>8</v>
      </c>
      <c r="F48" s="14"/>
      <c r="G48" s="56">
        <v>8</v>
      </c>
      <c r="H48" s="14"/>
      <c r="I48" s="56">
        <v>0</v>
      </c>
      <c r="J48" s="14"/>
      <c r="K48" s="56">
        <f>+G48+I48</f>
        <v>8</v>
      </c>
      <c r="L48" s="26"/>
      <c r="M48" s="55">
        <f>+K48/E48</f>
        <v>1</v>
      </c>
    </row>
    <row r="49" spans="2:13" ht="13.5" thickBot="1">
      <c r="B49" s="15"/>
      <c r="C49" s="16">
        <v>4</v>
      </c>
      <c r="D49" s="15"/>
      <c r="E49" s="63">
        <f>SUM(E45:E48)</f>
        <v>23</v>
      </c>
      <c r="F49" s="26"/>
      <c r="G49" s="63">
        <f>SUM(G45:G48)</f>
        <v>23</v>
      </c>
      <c r="H49" s="20"/>
      <c r="I49" s="63">
        <f>SUM(I45:I48)</f>
        <v>0</v>
      </c>
      <c r="J49" s="20"/>
      <c r="K49" s="63">
        <f>SUM(K45:K48)</f>
        <v>23</v>
      </c>
      <c r="L49" s="20"/>
      <c r="M49" s="57">
        <f>K49/E49</f>
        <v>1</v>
      </c>
    </row>
    <row r="50" spans="2:13" ht="12.75">
      <c r="B50" s="15"/>
      <c r="C50" s="16"/>
      <c r="D50" s="15"/>
      <c r="E50" s="66"/>
      <c r="F50" s="30"/>
      <c r="G50" s="66"/>
      <c r="H50" s="30"/>
      <c r="I50" s="69"/>
      <c r="J50" s="30"/>
      <c r="K50" s="66"/>
      <c r="M50" s="67"/>
    </row>
    <row r="51" spans="1:13" s="11" customFormat="1" ht="12.75">
      <c r="A51" s="31">
        <v>70910</v>
      </c>
      <c r="B51" s="11" t="s">
        <v>83</v>
      </c>
      <c r="C51" s="25" t="s">
        <v>87</v>
      </c>
      <c r="D51" s="11" t="s">
        <v>88</v>
      </c>
      <c r="E51" s="64">
        <v>8</v>
      </c>
      <c r="F51" s="45"/>
      <c r="G51" s="64">
        <v>8</v>
      </c>
      <c r="H51" s="64"/>
      <c r="I51" s="64">
        <v>0</v>
      </c>
      <c r="J51" s="64"/>
      <c r="K51" s="64">
        <f>+G51+I51</f>
        <v>8</v>
      </c>
      <c r="L51" s="45"/>
      <c r="M51" s="70">
        <f>+K51/E51</f>
        <v>1</v>
      </c>
    </row>
    <row r="52" spans="1:13" ht="13.5" thickBot="1">
      <c r="A52" s="9">
        <v>70910</v>
      </c>
      <c r="B52" s="2" t="s">
        <v>83</v>
      </c>
      <c r="C52" s="13" t="s">
        <v>48</v>
      </c>
      <c r="D52" s="2" t="s">
        <v>49</v>
      </c>
      <c r="E52" s="56">
        <v>8</v>
      </c>
      <c r="F52" s="20"/>
      <c r="G52" s="56">
        <v>8</v>
      </c>
      <c r="H52" s="14"/>
      <c r="I52" s="56">
        <v>0</v>
      </c>
      <c r="J52" s="14"/>
      <c r="K52" s="56">
        <f>+G52+I52</f>
        <v>8</v>
      </c>
      <c r="L52" s="20"/>
      <c r="M52" s="62">
        <f>+K52/E52</f>
        <v>1</v>
      </c>
    </row>
    <row r="53" spans="2:13" ht="13.5" thickBot="1">
      <c r="B53" s="15" t="s">
        <v>21</v>
      </c>
      <c r="C53" s="16">
        <v>2</v>
      </c>
      <c r="D53" s="15" t="s">
        <v>20</v>
      </c>
      <c r="E53" s="63">
        <f>+E51+E52</f>
        <v>16</v>
      </c>
      <c r="F53" s="17"/>
      <c r="G53" s="63">
        <f>+G51+G52</f>
        <v>16</v>
      </c>
      <c r="H53" s="26"/>
      <c r="I53" s="63">
        <f>+I51+I52</f>
        <v>0</v>
      </c>
      <c r="J53" s="26"/>
      <c r="K53" s="63">
        <f>+K51+K52</f>
        <v>16</v>
      </c>
      <c r="L53" s="20"/>
      <c r="M53" s="57">
        <f>K53/E53</f>
        <v>1</v>
      </c>
    </row>
    <row r="54" spans="1:13" ht="12.75">
      <c r="A54" s="16"/>
      <c r="B54" s="15"/>
      <c r="C54" s="16"/>
      <c r="D54" s="15"/>
      <c r="E54" s="17"/>
      <c r="F54" s="17"/>
      <c r="G54" s="17"/>
      <c r="H54" s="17"/>
      <c r="I54" s="17"/>
      <c r="J54" s="17"/>
      <c r="K54" s="17"/>
      <c r="L54" s="20"/>
      <c r="M54" s="62"/>
    </row>
    <row r="55" spans="1:13" ht="13.5" thickBot="1">
      <c r="A55" s="29">
        <v>70801</v>
      </c>
      <c r="B55" s="28" t="s">
        <v>60</v>
      </c>
      <c r="C55" s="29">
        <v>6802</v>
      </c>
      <c r="D55" s="28" t="s">
        <v>61</v>
      </c>
      <c r="E55" s="56">
        <v>8</v>
      </c>
      <c r="F55" s="14"/>
      <c r="G55" s="56">
        <v>8</v>
      </c>
      <c r="H55" s="14"/>
      <c r="I55" s="56">
        <v>0</v>
      </c>
      <c r="J55" s="14"/>
      <c r="K55" s="56">
        <f>G55+I55</f>
        <v>8</v>
      </c>
      <c r="L55" s="20"/>
      <c r="M55" s="62">
        <f>+K55/E55</f>
        <v>1</v>
      </c>
    </row>
    <row r="56" spans="1:13" ht="13.5" thickBot="1">
      <c r="A56" s="29"/>
      <c r="B56" s="15" t="s">
        <v>21</v>
      </c>
      <c r="C56" s="16">
        <v>1</v>
      </c>
      <c r="D56" s="15" t="s">
        <v>20</v>
      </c>
      <c r="E56" s="71">
        <f>SUM(E55:E55)</f>
        <v>8</v>
      </c>
      <c r="F56" s="17"/>
      <c r="G56" s="71">
        <f>SUM(G55:G55)</f>
        <v>8</v>
      </c>
      <c r="H56" s="17"/>
      <c r="I56" s="71">
        <f>SUM(I55:I55)</f>
        <v>0</v>
      </c>
      <c r="J56" s="17"/>
      <c r="K56" s="71">
        <f>SUM(K55:K55)</f>
        <v>8</v>
      </c>
      <c r="L56" s="26"/>
      <c r="M56" s="57">
        <f>K56/E56</f>
        <v>1</v>
      </c>
    </row>
    <row r="57" spans="1:13" ht="12.75">
      <c r="A57" s="16"/>
      <c r="B57" s="15"/>
      <c r="C57" s="16"/>
      <c r="D57" s="15"/>
      <c r="E57" s="27"/>
      <c r="F57" s="27"/>
      <c r="G57" s="27"/>
      <c r="H57" s="27"/>
      <c r="I57" s="27"/>
      <c r="J57" s="27"/>
      <c r="K57" s="27"/>
      <c r="L57" s="19"/>
      <c r="M57" s="65"/>
    </row>
    <row r="58" spans="1:13" ht="12.75">
      <c r="A58" s="12"/>
      <c r="B58" s="15"/>
      <c r="C58" s="16"/>
      <c r="D58" s="15"/>
      <c r="E58" s="63"/>
      <c r="F58" s="26"/>
      <c r="G58" s="63"/>
      <c r="H58" s="20"/>
      <c r="I58" s="63"/>
      <c r="J58" s="20"/>
      <c r="K58" s="63"/>
      <c r="L58" s="20"/>
      <c r="M58" s="62"/>
    </row>
    <row r="59" spans="1:13" ht="13.5" hidden="1" thickBot="1">
      <c r="A59" s="9">
        <v>97801</v>
      </c>
      <c r="B59" s="2" t="s">
        <v>50</v>
      </c>
      <c r="C59" s="13">
        <v>97320</v>
      </c>
      <c r="D59" s="2" t="s">
        <v>51</v>
      </c>
      <c r="E59" s="56">
        <v>32</v>
      </c>
      <c r="F59" s="20"/>
      <c r="G59" s="56">
        <v>32</v>
      </c>
      <c r="H59" s="14"/>
      <c r="I59" s="56">
        <v>0</v>
      </c>
      <c r="J59" s="14"/>
      <c r="K59" s="56">
        <f>+G59+I59</f>
        <v>32</v>
      </c>
      <c r="L59" s="20"/>
      <c r="M59" s="72">
        <f>+K59/E59</f>
        <v>1</v>
      </c>
    </row>
    <row r="60" spans="3:13" ht="13.5" thickBot="1">
      <c r="C60" s="50"/>
      <c r="E60" s="19"/>
      <c r="F60" s="32"/>
      <c r="G60" s="19"/>
      <c r="H60" s="19"/>
      <c r="I60" s="19"/>
      <c r="J60" s="19"/>
      <c r="K60" s="19"/>
      <c r="L60" s="19"/>
      <c r="M60" s="19"/>
    </row>
    <row r="61" spans="1:13" ht="13.5" thickBot="1">
      <c r="A61" s="33" t="s">
        <v>18</v>
      </c>
      <c r="C61" s="49" t="s">
        <v>53</v>
      </c>
      <c r="E61" s="34" t="s">
        <v>4</v>
      </c>
      <c r="F61" s="35"/>
      <c r="G61" s="34" t="s">
        <v>9</v>
      </c>
      <c r="H61" s="20"/>
      <c r="I61" s="73" t="s">
        <v>10</v>
      </c>
      <c r="J61" s="20"/>
      <c r="K61" s="34" t="s">
        <v>11</v>
      </c>
      <c r="L61" s="20"/>
      <c r="M61" s="34" t="s">
        <v>12</v>
      </c>
    </row>
    <row r="62" spans="1:13" s="9" customFormat="1" ht="16.5" thickBot="1">
      <c r="A62" s="36">
        <v>16</v>
      </c>
      <c r="B62" s="37" t="s">
        <v>52</v>
      </c>
      <c r="C62" s="48">
        <f>+C8+C11+C14+C18+C21+C29+C36+C43+C49+C53+C56</f>
        <v>27</v>
      </c>
      <c r="D62" s="46"/>
      <c r="E62" s="47">
        <f>+E8+E11+E14+E18+E21+E29+E36+E43+E49+E53+E56</f>
        <v>325</v>
      </c>
      <c r="F62" s="38"/>
      <c r="G62" s="47">
        <f>+G8+G11+G14+G18+G21+G29+G36+G43+G49+G53+G56</f>
        <v>314</v>
      </c>
      <c r="H62" s="39"/>
      <c r="I62" s="47">
        <f>+I8+I11+I14+I18+I21+I29+I36+I43+I49+I53+I56</f>
        <v>0</v>
      </c>
      <c r="J62" s="39"/>
      <c r="K62" s="47">
        <f>+K8+K11+K14+K18+K21+K29+K36+K43+K49+K53+K56</f>
        <v>314</v>
      </c>
      <c r="L62" s="40"/>
      <c r="M62" s="41">
        <f>+K62/E62</f>
        <v>0.9661538461538461</v>
      </c>
    </row>
    <row r="63" spans="2:13" ht="16.5" thickBot="1">
      <c r="B63" s="37" t="s">
        <v>16</v>
      </c>
      <c r="C63" s="42"/>
      <c r="D63" s="43"/>
      <c r="E63" s="74"/>
      <c r="F63" s="75"/>
      <c r="G63" s="76"/>
      <c r="H63" s="76"/>
      <c r="I63" s="76"/>
      <c r="J63" s="76"/>
      <c r="K63" s="77"/>
      <c r="L63" s="78"/>
      <c r="M63" s="79"/>
    </row>
    <row r="64" spans="2:13" ht="15.75">
      <c r="B64" s="43"/>
      <c r="C64" s="42"/>
      <c r="D64" s="43"/>
      <c r="E64" s="74"/>
      <c r="F64" s="75"/>
      <c r="G64" s="76"/>
      <c r="H64" s="76"/>
      <c r="I64" s="76"/>
      <c r="J64" s="76"/>
      <c r="K64" s="77"/>
      <c r="L64" s="78"/>
      <c r="M64" s="79"/>
    </row>
    <row r="65" spans="2:11" ht="12.75">
      <c r="B65" s="2" t="s">
        <v>72</v>
      </c>
      <c r="G65" s="19"/>
      <c r="H65" s="19"/>
      <c r="I65" s="19"/>
      <c r="J65" s="19"/>
      <c r="K65" s="19"/>
    </row>
    <row r="66" spans="7:11" ht="12.75">
      <c r="G66" s="19"/>
      <c r="H66" s="19"/>
      <c r="I66" s="19"/>
      <c r="J66" s="19"/>
      <c r="K66" s="19"/>
    </row>
    <row r="67" spans="2:11" ht="12.75">
      <c r="B67" s="44"/>
      <c r="G67" s="19"/>
      <c r="H67" s="19"/>
      <c r="I67" s="19"/>
      <c r="J67" s="19"/>
      <c r="K67" s="19"/>
    </row>
    <row r="68" spans="7:21" ht="12.75">
      <c r="G68" s="19"/>
      <c r="H68" s="19"/>
      <c r="I68" s="19"/>
      <c r="J68" s="19"/>
      <c r="K68" s="19"/>
      <c r="N68" s="11"/>
      <c r="O68" s="11"/>
      <c r="P68" s="11"/>
      <c r="Q68" s="11"/>
      <c r="R68" s="11"/>
      <c r="S68" s="11"/>
      <c r="T68" s="11"/>
      <c r="U68" s="11"/>
    </row>
    <row r="69" spans="7:22" ht="12.75">
      <c r="G69" s="19"/>
      <c r="H69" s="19"/>
      <c r="I69" s="19"/>
      <c r="J69" s="19"/>
      <c r="K69" s="19"/>
      <c r="N69" s="11"/>
      <c r="O69" s="11"/>
      <c r="P69" s="11"/>
      <c r="Q69" s="11"/>
      <c r="R69" s="11"/>
      <c r="S69" s="11"/>
      <c r="T69" s="11"/>
      <c r="U69" s="11"/>
      <c r="V69" s="11"/>
    </row>
    <row r="70" spans="7:22" ht="12.75">
      <c r="G70" s="19"/>
      <c r="H70" s="19"/>
      <c r="I70" s="19"/>
      <c r="J70" s="19"/>
      <c r="K70" s="19"/>
      <c r="N70" s="11"/>
      <c r="O70" s="11"/>
      <c r="P70" s="11"/>
      <c r="Q70" s="11"/>
      <c r="R70" s="11"/>
      <c r="S70" s="11"/>
      <c r="T70" s="11"/>
      <c r="U70" s="11"/>
      <c r="V70" s="11"/>
    </row>
    <row r="71" spans="7:11" ht="12.75">
      <c r="G71" s="19"/>
      <c r="H71" s="19"/>
      <c r="I71" s="19"/>
      <c r="J71" s="19"/>
      <c r="K71" s="19"/>
    </row>
    <row r="72" spans="7:11" ht="12.75">
      <c r="G72" s="19"/>
      <c r="H72" s="19"/>
      <c r="I72" s="19"/>
      <c r="J72" s="19"/>
      <c r="K72" s="19"/>
    </row>
    <row r="73" spans="7:11" ht="12.75">
      <c r="G73" s="19"/>
      <c r="H73" s="19"/>
      <c r="I73" s="19"/>
      <c r="J73" s="19"/>
      <c r="K73" s="19"/>
    </row>
    <row r="74" spans="7:11" ht="12.75">
      <c r="G74" s="19"/>
      <c r="H74" s="19"/>
      <c r="I74" s="19"/>
      <c r="J74" s="19"/>
      <c r="K74" s="19"/>
    </row>
    <row r="75" spans="7:11" ht="12.75">
      <c r="G75" s="19"/>
      <c r="H75" s="19"/>
      <c r="I75" s="19"/>
      <c r="J75" s="19"/>
      <c r="K75" s="19"/>
    </row>
    <row r="76" spans="7:11" ht="12.75">
      <c r="G76" s="19"/>
      <c r="H76" s="19"/>
      <c r="I76" s="19"/>
      <c r="J76" s="19"/>
      <c r="K76" s="19"/>
    </row>
    <row r="77" spans="7:11" ht="12.75">
      <c r="G77" s="19"/>
      <c r="H77" s="19"/>
      <c r="I77" s="19"/>
      <c r="J77" s="19"/>
      <c r="K77" s="19"/>
    </row>
    <row r="78" spans="7:11" ht="12.75">
      <c r="G78" s="19"/>
      <c r="H78" s="19"/>
      <c r="I78" s="19"/>
      <c r="J78" s="19"/>
      <c r="K78" s="19"/>
    </row>
    <row r="79" spans="7:11" ht="12.75">
      <c r="G79" s="19"/>
      <c r="H79" s="19"/>
      <c r="I79" s="19"/>
      <c r="J79" s="19"/>
      <c r="K79" s="19"/>
    </row>
    <row r="80" spans="7:11" ht="12.75">
      <c r="G80" s="19"/>
      <c r="H80" s="19"/>
      <c r="I80" s="19"/>
      <c r="J80" s="19"/>
      <c r="K80" s="19"/>
    </row>
    <row r="81" spans="7:11" ht="12.75">
      <c r="G81" s="19"/>
      <c r="H81" s="19"/>
      <c r="I81" s="19"/>
      <c r="J81" s="19"/>
      <c r="K81" s="19"/>
    </row>
    <row r="82" spans="7:11" ht="12.75">
      <c r="G82" s="19"/>
      <c r="H82" s="19"/>
      <c r="I82" s="19"/>
      <c r="J82" s="19"/>
      <c r="K82" s="19"/>
    </row>
    <row r="83" spans="7:11" ht="12.75">
      <c r="G83" s="19"/>
      <c r="H83" s="19"/>
      <c r="I83" s="19"/>
      <c r="J83" s="19"/>
      <c r="K83" s="19"/>
    </row>
    <row r="84" spans="7:11" ht="12.75">
      <c r="G84" s="19"/>
      <c r="H84" s="19"/>
      <c r="I84" s="19"/>
      <c r="J84" s="19"/>
      <c r="K84" s="19"/>
    </row>
    <row r="85" spans="7:11" ht="12.75">
      <c r="G85" s="19"/>
      <c r="H85" s="19"/>
      <c r="I85" s="19"/>
      <c r="J85" s="19"/>
      <c r="K85" s="19"/>
    </row>
    <row r="86" spans="7:11" ht="12.75">
      <c r="G86" s="19"/>
      <c r="H86" s="19"/>
      <c r="I86" s="19"/>
      <c r="J86" s="19"/>
      <c r="K86" s="19"/>
    </row>
    <row r="87" spans="7:11" ht="12.75">
      <c r="G87" s="19"/>
      <c r="H87" s="19"/>
      <c r="I87" s="19"/>
      <c r="J87" s="19"/>
      <c r="K87" s="19"/>
    </row>
    <row r="88" spans="7:11" ht="12.75">
      <c r="G88" s="19"/>
      <c r="H88" s="19"/>
      <c r="I88" s="19"/>
      <c r="J88" s="19"/>
      <c r="K88" s="19"/>
    </row>
    <row r="89" spans="7:11" ht="12.75">
      <c r="G89" s="19"/>
      <c r="H89" s="19"/>
      <c r="I89" s="19"/>
      <c r="J89" s="19"/>
      <c r="K89" s="19"/>
    </row>
    <row r="90" spans="7:11" ht="12.75">
      <c r="G90" s="19"/>
      <c r="H90" s="19"/>
      <c r="I90" s="19"/>
      <c r="J90" s="19"/>
      <c r="K90" s="19"/>
    </row>
    <row r="91" spans="7:11" ht="12.75">
      <c r="G91" s="19"/>
      <c r="H91" s="19"/>
      <c r="I91" s="19"/>
      <c r="J91" s="19"/>
      <c r="K91" s="19"/>
    </row>
    <row r="92" spans="7:11" ht="12.75">
      <c r="G92" s="19"/>
      <c r="H92" s="19"/>
      <c r="I92" s="19"/>
      <c r="J92" s="19"/>
      <c r="K92" s="19"/>
    </row>
    <row r="93" spans="7:11" ht="12.75">
      <c r="G93" s="19"/>
      <c r="H93" s="19"/>
      <c r="I93" s="19"/>
      <c r="J93" s="19"/>
      <c r="K93" s="19"/>
    </row>
    <row r="94" spans="7:11" ht="12.75">
      <c r="G94" s="19"/>
      <c r="H94" s="19"/>
      <c r="I94" s="19"/>
      <c r="J94" s="19"/>
      <c r="K94" s="19"/>
    </row>
    <row r="95" spans="7:11" ht="12.75">
      <c r="G95" s="19"/>
      <c r="H95" s="19"/>
      <c r="I95" s="19"/>
      <c r="J95" s="19"/>
      <c r="K95" s="19"/>
    </row>
    <row r="96" spans="7:11" ht="12.75">
      <c r="G96" s="19"/>
      <c r="H96" s="19"/>
      <c r="I96" s="19"/>
      <c r="J96" s="19"/>
      <c r="K96" s="19"/>
    </row>
    <row r="97" spans="7:11" ht="12.75">
      <c r="G97" s="19"/>
      <c r="H97" s="19"/>
      <c r="I97" s="19"/>
      <c r="J97" s="19"/>
      <c r="K97" s="19"/>
    </row>
    <row r="98" spans="7:11" ht="12.75">
      <c r="G98" s="19"/>
      <c r="H98" s="19"/>
      <c r="I98" s="19"/>
      <c r="J98" s="19"/>
      <c r="K98" s="19"/>
    </row>
    <row r="99" spans="7:11" ht="12.75">
      <c r="G99" s="19"/>
      <c r="H99" s="19"/>
      <c r="I99" s="19"/>
      <c r="J99" s="19"/>
      <c r="K99" s="19"/>
    </row>
    <row r="100" spans="7:11" ht="12.75">
      <c r="G100" s="19"/>
      <c r="H100" s="19"/>
      <c r="I100" s="19"/>
      <c r="J100" s="19"/>
      <c r="K100" s="19"/>
    </row>
    <row r="101" spans="7:11" ht="12.75">
      <c r="G101" s="19"/>
      <c r="H101" s="19"/>
      <c r="I101" s="19"/>
      <c r="J101" s="19"/>
      <c r="K101" s="19"/>
    </row>
    <row r="102" spans="7:11" ht="12.75">
      <c r="G102" s="19"/>
      <c r="H102" s="19"/>
      <c r="I102" s="19"/>
      <c r="J102" s="19"/>
      <c r="K102" s="19"/>
    </row>
    <row r="103" spans="7:11" ht="12.75">
      <c r="G103" s="19"/>
      <c r="H103" s="19"/>
      <c r="I103" s="19"/>
      <c r="J103" s="19"/>
      <c r="K103" s="19"/>
    </row>
    <row r="104" spans="7:11" ht="12.75">
      <c r="G104" s="19"/>
      <c r="H104" s="19"/>
      <c r="I104" s="19"/>
      <c r="J104" s="19"/>
      <c r="K104" s="19"/>
    </row>
    <row r="105" spans="7:11" ht="12.75">
      <c r="G105" s="19"/>
      <c r="H105" s="19"/>
      <c r="I105" s="19"/>
      <c r="J105" s="19"/>
      <c r="K105" s="19"/>
    </row>
    <row r="106" spans="7:11" ht="12.75">
      <c r="G106" s="19"/>
      <c r="H106" s="19"/>
      <c r="I106" s="19"/>
      <c r="J106" s="19"/>
      <c r="K106" s="19"/>
    </row>
    <row r="107" spans="7:11" ht="12.75">
      <c r="G107" s="19"/>
      <c r="H107" s="19"/>
      <c r="I107" s="19"/>
      <c r="J107" s="19"/>
      <c r="K107" s="19"/>
    </row>
    <row r="108" spans="7:11" ht="12.75">
      <c r="G108" s="19"/>
      <c r="H108" s="19"/>
      <c r="I108" s="19"/>
      <c r="J108" s="19"/>
      <c r="K108" s="19"/>
    </row>
    <row r="109" spans="7:11" ht="12.75">
      <c r="G109" s="19"/>
      <c r="H109" s="19"/>
      <c r="I109" s="19"/>
      <c r="J109" s="19"/>
      <c r="K109" s="19"/>
    </row>
    <row r="110" spans="7:11" ht="12.75">
      <c r="G110" s="19"/>
      <c r="H110" s="19"/>
      <c r="I110" s="19"/>
      <c r="J110" s="19"/>
      <c r="K110" s="19"/>
    </row>
    <row r="111" spans="7:11" ht="12.75">
      <c r="G111" s="19"/>
      <c r="H111" s="19"/>
      <c r="I111" s="19"/>
      <c r="J111" s="19"/>
      <c r="K111" s="19"/>
    </row>
    <row r="112" spans="7:11" ht="12.75">
      <c r="G112" s="19"/>
      <c r="H112" s="19"/>
      <c r="I112" s="19"/>
      <c r="J112" s="19"/>
      <c r="K112" s="19"/>
    </row>
    <row r="113" spans="7:11" ht="12.75">
      <c r="G113" s="19"/>
      <c r="H113" s="19"/>
      <c r="I113" s="19"/>
      <c r="J113" s="19"/>
      <c r="K113" s="19"/>
    </row>
    <row r="114" spans="7:11" ht="12.75">
      <c r="G114" s="19"/>
      <c r="H114" s="19"/>
      <c r="I114" s="19"/>
      <c r="J114" s="19"/>
      <c r="K114" s="19"/>
    </row>
    <row r="115" spans="7:11" ht="12.75">
      <c r="G115" s="19"/>
      <c r="H115" s="19"/>
      <c r="I115" s="19"/>
      <c r="J115" s="19"/>
      <c r="K115" s="19"/>
    </row>
    <row r="116" spans="7:11" ht="12.75">
      <c r="G116" s="19"/>
      <c r="H116" s="19"/>
      <c r="I116" s="19"/>
      <c r="J116" s="19"/>
      <c r="K116" s="19"/>
    </row>
    <row r="117" spans="7:11" ht="12.75">
      <c r="G117" s="19"/>
      <c r="H117" s="19"/>
      <c r="I117" s="19"/>
      <c r="J117" s="19"/>
      <c r="K117" s="19"/>
    </row>
    <row r="118" spans="7:11" ht="12.75">
      <c r="G118" s="19"/>
      <c r="H118" s="19"/>
      <c r="I118" s="19"/>
      <c r="J118" s="19"/>
      <c r="K118" s="19"/>
    </row>
    <row r="119" spans="7:11" ht="12.75">
      <c r="G119" s="19"/>
      <c r="H119" s="19"/>
      <c r="I119" s="19"/>
      <c r="J119" s="19"/>
      <c r="K119" s="19"/>
    </row>
    <row r="120" spans="7:11" ht="12.75">
      <c r="G120" s="19"/>
      <c r="H120" s="19"/>
      <c r="I120" s="19"/>
      <c r="J120" s="19"/>
      <c r="K120" s="19"/>
    </row>
    <row r="121" spans="7:11" ht="12.75">
      <c r="G121" s="19"/>
      <c r="H121" s="19"/>
      <c r="I121" s="19"/>
      <c r="J121" s="19"/>
      <c r="K121" s="19"/>
    </row>
    <row r="122" spans="7:11" ht="12.75">
      <c r="G122" s="19"/>
      <c r="H122" s="19"/>
      <c r="I122" s="19"/>
      <c r="J122" s="19"/>
      <c r="K122" s="19"/>
    </row>
    <row r="123" spans="7:11" ht="12.75">
      <c r="G123" s="19"/>
      <c r="H123" s="19"/>
      <c r="I123" s="19"/>
      <c r="J123" s="19"/>
      <c r="K123" s="19"/>
    </row>
    <row r="124" spans="7:11" ht="12.75">
      <c r="G124" s="19"/>
      <c r="H124" s="19"/>
      <c r="I124" s="19"/>
      <c r="J124" s="19"/>
      <c r="K124" s="19"/>
    </row>
    <row r="125" spans="7:11" ht="12.75">
      <c r="G125" s="19"/>
      <c r="H125" s="19"/>
      <c r="I125" s="19"/>
      <c r="J125" s="19"/>
      <c r="K125" s="19"/>
    </row>
    <row r="126" spans="7:11" ht="12.75">
      <c r="G126" s="19"/>
      <c r="H126" s="19"/>
      <c r="I126" s="19"/>
      <c r="J126" s="19"/>
      <c r="K126" s="19"/>
    </row>
    <row r="127" spans="7:11" ht="12.75">
      <c r="G127" s="19"/>
      <c r="H127" s="19"/>
      <c r="I127" s="19"/>
      <c r="J127" s="19"/>
      <c r="K127" s="19"/>
    </row>
    <row r="128" spans="7:11" ht="12.75">
      <c r="G128" s="19"/>
      <c r="H128" s="19"/>
      <c r="I128" s="19"/>
      <c r="J128" s="19"/>
      <c r="K128" s="19"/>
    </row>
    <row r="129" spans="7:11" ht="12.75">
      <c r="G129" s="19"/>
      <c r="H129" s="19"/>
      <c r="I129" s="19"/>
      <c r="J129" s="19"/>
      <c r="K129" s="19"/>
    </row>
    <row r="130" spans="7:11" ht="12.75">
      <c r="G130" s="19"/>
      <c r="H130" s="19"/>
      <c r="I130" s="19"/>
      <c r="J130" s="19"/>
      <c r="K130" s="19"/>
    </row>
    <row r="131" spans="7:11" ht="12.75">
      <c r="G131" s="19"/>
      <c r="H131" s="19"/>
      <c r="I131" s="19"/>
      <c r="J131" s="19"/>
      <c r="K131" s="19"/>
    </row>
    <row r="132" spans="7:11" ht="12.75">
      <c r="G132" s="19"/>
      <c r="H132" s="19"/>
      <c r="I132" s="19"/>
      <c r="J132" s="19"/>
      <c r="K132" s="19"/>
    </row>
    <row r="133" spans="7:11" ht="12.75">
      <c r="G133" s="19"/>
      <c r="H133" s="19"/>
      <c r="I133" s="19"/>
      <c r="J133" s="19"/>
      <c r="K133" s="19"/>
    </row>
    <row r="134" spans="7:11" ht="12.75">
      <c r="G134" s="19"/>
      <c r="H134" s="19"/>
      <c r="I134" s="19"/>
      <c r="J134" s="19"/>
      <c r="K134" s="19"/>
    </row>
    <row r="135" spans="7:11" ht="12.75">
      <c r="G135" s="19"/>
      <c r="H135" s="19"/>
      <c r="I135" s="19"/>
      <c r="J135" s="19"/>
      <c r="K135" s="19"/>
    </row>
    <row r="136" spans="7:11" ht="12.75">
      <c r="G136" s="19"/>
      <c r="H136" s="19"/>
      <c r="I136" s="19"/>
      <c r="J136" s="19"/>
      <c r="K136" s="19"/>
    </row>
    <row r="137" spans="7:11" ht="12.75">
      <c r="G137" s="19"/>
      <c r="H137" s="19"/>
      <c r="I137" s="19"/>
      <c r="J137" s="19"/>
      <c r="K137" s="19"/>
    </row>
    <row r="138" spans="7:11" ht="12.75">
      <c r="G138" s="19"/>
      <c r="H138" s="19"/>
      <c r="I138" s="19"/>
      <c r="J138" s="19"/>
      <c r="K138" s="19"/>
    </row>
    <row r="139" spans="7:11" ht="12.75">
      <c r="G139" s="19"/>
      <c r="H139" s="19"/>
      <c r="I139" s="19"/>
      <c r="J139" s="19"/>
      <c r="K139" s="19"/>
    </row>
    <row r="140" spans="7:11" ht="12.75">
      <c r="G140" s="19"/>
      <c r="H140" s="19"/>
      <c r="I140" s="19"/>
      <c r="J140" s="19"/>
      <c r="K140" s="19"/>
    </row>
    <row r="141" spans="7:11" ht="12.75">
      <c r="G141" s="19"/>
      <c r="H141" s="19"/>
      <c r="I141" s="19"/>
      <c r="J141" s="19"/>
      <c r="K141" s="19"/>
    </row>
    <row r="142" spans="7:11" ht="12.75">
      <c r="G142" s="19"/>
      <c r="H142" s="19"/>
      <c r="I142" s="19"/>
      <c r="J142" s="19"/>
      <c r="K142" s="19"/>
    </row>
    <row r="143" spans="7:11" ht="12.75">
      <c r="G143" s="19"/>
      <c r="H143" s="19"/>
      <c r="I143" s="19"/>
      <c r="J143" s="19"/>
      <c r="K143" s="19"/>
    </row>
    <row r="144" spans="7:11" ht="12.75">
      <c r="G144" s="19"/>
      <c r="H144" s="19"/>
      <c r="I144" s="19"/>
      <c r="J144" s="19"/>
      <c r="K144" s="19"/>
    </row>
    <row r="145" spans="7:11" ht="12.75">
      <c r="G145" s="19"/>
      <c r="H145" s="19"/>
      <c r="I145" s="19"/>
      <c r="J145" s="19"/>
      <c r="K145" s="19"/>
    </row>
    <row r="146" spans="7:11" ht="12.75">
      <c r="G146" s="19"/>
      <c r="H146" s="19"/>
      <c r="I146" s="19"/>
      <c r="J146" s="19"/>
      <c r="K146" s="19"/>
    </row>
    <row r="147" spans="7:11" ht="12.75">
      <c r="G147" s="19"/>
      <c r="H147" s="19"/>
      <c r="I147" s="19"/>
      <c r="J147" s="19"/>
      <c r="K147" s="19"/>
    </row>
    <row r="148" spans="7:11" ht="12.75">
      <c r="G148" s="19"/>
      <c r="H148" s="19"/>
      <c r="I148" s="19"/>
      <c r="J148" s="19"/>
      <c r="K148" s="19"/>
    </row>
    <row r="149" spans="7:11" ht="12.75">
      <c r="G149" s="19"/>
      <c r="H149" s="19"/>
      <c r="I149" s="19"/>
      <c r="J149" s="19"/>
      <c r="K149" s="19"/>
    </row>
    <row r="150" spans="7:11" ht="12.75">
      <c r="G150" s="19"/>
      <c r="H150" s="19"/>
      <c r="I150" s="19"/>
      <c r="J150" s="19"/>
      <c r="K150" s="19"/>
    </row>
    <row r="151" spans="7:11" ht="12.75">
      <c r="G151" s="19"/>
      <c r="H151" s="19"/>
      <c r="I151" s="19"/>
      <c r="J151" s="19"/>
      <c r="K151" s="19"/>
    </row>
    <row r="152" spans="7:11" ht="12.75">
      <c r="G152" s="19"/>
      <c r="H152" s="19"/>
      <c r="I152" s="19"/>
      <c r="J152" s="19"/>
      <c r="K152" s="19"/>
    </row>
    <row r="153" spans="7:11" ht="12.75">
      <c r="G153" s="19"/>
      <c r="H153" s="19"/>
      <c r="I153" s="19"/>
      <c r="J153" s="19"/>
      <c r="K153" s="19"/>
    </row>
    <row r="154" spans="7:11" ht="12.75">
      <c r="G154" s="19"/>
      <c r="H154" s="19"/>
      <c r="I154" s="19"/>
      <c r="J154" s="19"/>
      <c r="K154" s="19"/>
    </row>
    <row r="155" spans="7:11" ht="12.75">
      <c r="G155" s="19"/>
      <c r="H155" s="19"/>
      <c r="I155" s="19"/>
      <c r="J155" s="19"/>
      <c r="K155" s="19"/>
    </row>
    <row r="156" spans="7:11" ht="12.75">
      <c r="G156" s="19"/>
      <c r="H156" s="19"/>
      <c r="I156" s="19"/>
      <c r="J156" s="19"/>
      <c r="K156" s="19"/>
    </row>
    <row r="157" spans="7:11" ht="12.75">
      <c r="G157" s="19"/>
      <c r="H157" s="19"/>
      <c r="I157" s="19"/>
      <c r="J157" s="19"/>
      <c r="K157" s="19"/>
    </row>
    <row r="158" spans="7:11" ht="12.75">
      <c r="G158" s="19"/>
      <c r="H158" s="19"/>
      <c r="I158" s="19"/>
      <c r="J158" s="19"/>
      <c r="K158" s="19"/>
    </row>
    <row r="159" spans="7:11" ht="12.75">
      <c r="G159" s="19"/>
      <c r="H159" s="19"/>
      <c r="I159" s="19"/>
      <c r="J159" s="19"/>
      <c r="K159" s="19"/>
    </row>
    <row r="160" spans="7:11" ht="12.75">
      <c r="G160" s="19"/>
      <c r="H160" s="19"/>
      <c r="I160" s="19"/>
      <c r="J160" s="19"/>
      <c r="K160" s="19"/>
    </row>
    <row r="161" spans="7:11" ht="12.75">
      <c r="G161" s="19"/>
      <c r="H161" s="19"/>
      <c r="I161" s="19"/>
      <c r="J161" s="19"/>
      <c r="K161" s="19"/>
    </row>
    <row r="162" spans="7:11" ht="12.75">
      <c r="G162" s="19"/>
      <c r="H162" s="19"/>
      <c r="I162" s="19"/>
      <c r="J162" s="19"/>
      <c r="K162" s="19"/>
    </row>
    <row r="163" spans="7:11" ht="12.75">
      <c r="G163" s="19"/>
      <c r="H163" s="19"/>
      <c r="I163" s="19"/>
      <c r="J163" s="19"/>
      <c r="K163" s="19"/>
    </row>
    <row r="164" spans="7:11" ht="12.75">
      <c r="G164" s="19"/>
      <c r="H164" s="19"/>
      <c r="I164" s="19"/>
      <c r="J164" s="19"/>
      <c r="K164" s="19"/>
    </row>
    <row r="165" spans="7:11" ht="12.75">
      <c r="G165" s="19"/>
      <c r="H165" s="19"/>
      <c r="I165" s="19"/>
      <c r="J165" s="19"/>
      <c r="K165" s="19"/>
    </row>
    <row r="166" spans="7:11" ht="12.75">
      <c r="G166" s="19"/>
      <c r="H166" s="19"/>
      <c r="I166" s="19"/>
      <c r="J166" s="19"/>
      <c r="K166" s="19"/>
    </row>
    <row r="167" spans="7:11" ht="12.75">
      <c r="G167" s="19"/>
      <c r="H167" s="19"/>
      <c r="I167" s="19"/>
      <c r="J167" s="19"/>
      <c r="K167" s="19"/>
    </row>
    <row r="168" spans="7:11" ht="12.75">
      <c r="G168" s="19"/>
      <c r="H168" s="19"/>
      <c r="I168" s="19"/>
      <c r="J168" s="19"/>
      <c r="K168" s="19"/>
    </row>
    <row r="169" spans="7:11" ht="12.75">
      <c r="G169" s="19"/>
      <c r="H169" s="19"/>
      <c r="I169" s="19"/>
      <c r="J169" s="19"/>
      <c r="K169" s="19"/>
    </row>
    <row r="170" spans="7:11" ht="12.75">
      <c r="G170" s="19"/>
      <c r="H170" s="19"/>
      <c r="I170" s="19"/>
      <c r="J170" s="19"/>
      <c r="K170" s="19"/>
    </row>
    <row r="171" spans="7:11" ht="12.75">
      <c r="G171" s="19"/>
      <c r="H171" s="19"/>
      <c r="I171" s="19"/>
      <c r="J171" s="19"/>
      <c r="K171" s="19"/>
    </row>
    <row r="172" spans="7:11" ht="12.75">
      <c r="G172" s="19"/>
      <c r="H172" s="19"/>
      <c r="I172" s="19"/>
      <c r="J172" s="19"/>
      <c r="K172" s="19"/>
    </row>
    <row r="173" spans="7:11" ht="12.75">
      <c r="G173" s="19"/>
      <c r="H173" s="19"/>
      <c r="I173" s="19"/>
      <c r="J173" s="19"/>
      <c r="K173" s="19"/>
    </row>
    <row r="174" spans="7:11" ht="12.75">
      <c r="G174" s="19"/>
      <c r="H174" s="19"/>
      <c r="I174" s="19"/>
      <c r="J174" s="19"/>
      <c r="K174" s="19"/>
    </row>
    <row r="175" spans="7:11" ht="12.75">
      <c r="G175" s="19"/>
      <c r="H175" s="19"/>
      <c r="I175" s="19"/>
      <c r="J175" s="19"/>
      <c r="K175" s="19"/>
    </row>
    <row r="176" spans="7:11" ht="12.75">
      <c r="G176" s="19"/>
      <c r="H176" s="19"/>
      <c r="I176" s="19"/>
      <c r="J176" s="19"/>
      <c r="K176" s="19"/>
    </row>
    <row r="177" spans="7:11" ht="12.75">
      <c r="G177" s="19"/>
      <c r="H177" s="19"/>
      <c r="I177" s="19"/>
      <c r="J177" s="19"/>
      <c r="K177" s="19"/>
    </row>
    <row r="178" spans="7:11" ht="12.75">
      <c r="G178" s="19"/>
      <c r="H178" s="19"/>
      <c r="I178" s="19"/>
      <c r="J178" s="19"/>
      <c r="K178" s="19"/>
    </row>
    <row r="179" spans="7:11" ht="12.75">
      <c r="G179" s="19"/>
      <c r="H179" s="19"/>
      <c r="I179" s="19"/>
      <c r="J179" s="19"/>
      <c r="K179" s="19"/>
    </row>
    <row r="180" spans="7:11" ht="12.75">
      <c r="G180" s="19"/>
      <c r="H180" s="19"/>
      <c r="I180" s="19"/>
      <c r="J180" s="19"/>
      <c r="K180" s="19"/>
    </row>
    <row r="181" spans="7:11" ht="12.75">
      <c r="G181" s="19"/>
      <c r="H181" s="19"/>
      <c r="I181" s="19"/>
      <c r="J181" s="19"/>
      <c r="K181" s="19"/>
    </row>
    <row r="182" spans="7:11" ht="12.75">
      <c r="G182" s="19"/>
      <c r="H182" s="19"/>
      <c r="I182" s="19"/>
      <c r="J182" s="19"/>
      <c r="K182" s="19"/>
    </row>
    <row r="183" spans="7:11" ht="12.75">
      <c r="G183" s="19"/>
      <c r="H183" s="19"/>
      <c r="I183" s="19"/>
      <c r="J183" s="19"/>
      <c r="K183" s="19"/>
    </row>
    <row r="184" spans="7:11" ht="12.75">
      <c r="G184" s="19"/>
      <c r="H184" s="19"/>
      <c r="I184" s="19"/>
      <c r="J184" s="19"/>
      <c r="K184" s="19"/>
    </row>
    <row r="185" spans="7:11" ht="12.75">
      <c r="G185" s="19"/>
      <c r="H185" s="19"/>
      <c r="I185" s="19"/>
      <c r="J185" s="19"/>
      <c r="K185" s="19"/>
    </row>
    <row r="186" spans="7:11" ht="12.75">
      <c r="G186" s="19"/>
      <c r="H186" s="19"/>
      <c r="I186" s="19"/>
      <c r="J186" s="19"/>
      <c r="K186" s="19"/>
    </row>
    <row r="187" spans="7:11" ht="12.75">
      <c r="G187" s="19"/>
      <c r="H187" s="19"/>
      <c r="I187" s="19"/>
      <c r="J187" s="19"/>
      <c r="K187" s="19"/>
    </row>
    <row r="188" spans="7:11" ht="12.75">
      <c r="G188" s="19"/>
      <c r="H188" s="19"/>
      <c r="I188" s="19"/>
      <c r="J188" s="19"/>
      <c r="K188" s="19"/>
    </row>
    <row r="189" spans="7:11" ht="12.75">
      <c r="G189" s="19"/>
      <c r="H189" s="19"/>
      <c r="I189" s="19"/>
      <c r="J189" s="19"/>
      <c r="K189" s="19"/>
    </row>
    <row r="190" spans="7:11" ht="12.75">
      <c r="G190" s="19"/>
      <c r="H190" s="19"/>
      <c r="I190" s="19"/>
      <c r="J190" s="19"/>
      <c r="K190" s="19"/>
    </row>
    <row r="191" spans="7:11" ht="12.75">
      <c r="G191" s="19"/>
      <c r="H191" s="19"/>
      <c r="I191" s="19"/>
      <c r="J191" s="19"/>
      <c r="K191" s="19"/>
    </row>
    <row r="192" spans="7:11" ht="12.75">
      <c r="G192" s="19"/>
      <c r="H192" s="19"/>
      <c r="I192" s="19"/>
      <c r="J192" s="19"/>
      <c r="K192" s="19"/>
    </row>
    <row r="193" spans="7:11" ht="12.75">
      <c r="G193" s="19"/>
      <c r="H193" s="19"/>
      <c r="I193" s="19"/>
      <c r="J193" s="19"/>
      <c r="K193" s="19"/>
    </row>
    <row r="194" spans="7:11" ht="12.75">
      <c r="G194" s="19"/>
      <c r="H194" s="19"/>
      <c r="I194" s="19"/>
      <c r="J194" s="19"/>
      <c r="K194" s="19"/>
    </row>
    <row r="195" spans="7:11" ht="12.75">
      <c r="G195" s="19"/>
      <c r="H195" s="19"/>
      <c r="I195" s="19"/>
      <c r="J195" s="19"/>
      <c r="K195" s="19"/>
    </row>
    <row r="196" spans="7:11" ht="12.75">
      <c r="G196" s="19"/>
      <c r="H196" s="19"/>
      <c r="I196" s="19"/>
      <c r="J196" s="19"/>
      <c r="K196" s="19"/>
    </row>
    <row r="197" spans="7:11" ht="12.75">
      <c r="G197" s="19"/>
      <c r="H197" s="19"/>
      <c r="I197" s="19"/>
      <c r="J197" s="19"/>
      <c r="K197" s="19"/>
    </row>
    <row r="198" spans="7:11" ht="12.75">
      <c r="G198" s="19"/>
      <c r="H198" s="19"/>
      <c r="I198" s="19"/>
      <c r="J198" s="19"/>
      <c r="K198" s="19"/>
    </row>
    <row r="199" spans="7:11" ht="12.75">
      <c r="G199" s="19"/>
      <c r="H199" s="19"/>
      <c r="I199" s="19"/>
      <c r="J199" s="19"/>
      <c r="K199" s="19"/>
    </row>
    <row r="200" spans="7:11" ht="12.75">
      <c r="G200" s="19"/>
      <c r="H200" s="19"/>
      <c r="I200" s="19"/>
      <c r="J200" s="19"/>
      <c r="K200" s="19"/>
    </row>
    <row r="201" spans="7:11" ht="12.75">
      <c r="G201" s="19"/>
      <c r="H201" s="19"/>
      <c r="I201" s="19"/>
      <c r="J201" s="19"/>
      <c r="K201" s="19"/>
    </row>
    <row r="202" spans="7:11" ht="12.75">
      <c r="G202" s="19"/>
      <c r="H202" s="19"/>
      <c r="I202" s="19"/>
      <c r="J202" s="19"/>
      <c r="K202" s="19"/>
    </row>
    <row r="203" spans="7:11" ht="12.75">
      <c r="G203" s="19"/>
      <c r="H203" s="19"/>
      <c r="I203" s="19"/>
      <c r="J203" s="19"/>
      <c r="K203" s="19"/>
    </row>
    <row r="204" spans="7:11" ht="12.75">
      <c r="G204" s="19"/>
      <c r="H204" s="19"/>
      <c r="I204" s="19"/>
      <c r="J204" s="19"/>
      <c r="K204" s="19"/>
    </row>
    <row r="205" spans="7:11" ht="12.75">
      <c r="G205" s="19"/>
      <c r="H205" s="19"/>
      <c r="I205" s="19"/>
      <c r="J205" s="19"/>
      <c r="K205" s="19"/>
    </row>
    <row r="206" spans="7:11" ht="12.75">
      <c r="G206" s="19"/>
      <c r="H206" s="19"/>
      <c r="I206" s="19"/>
      <c r="J206" s="19"/>
      <c r="K206" s="19"/>
    </row>
    <row r="207" spans="7:11" ht="12.75">
      <c r="G207" s="19"/>
      <c r="H207" s="19"/>
      <c r="I207" s="19"/>
      <c r="J207" s="19"/>
      <c r="K207" s="19"/>
    </row>
    <row r="208" spans="7:11" ht="12.75">
      <c r="G208" s="19"/>
      <c r="H208" s="19"/>
      <c r="I208" s="19"/>
      <c r="J208" s="19"/>
      <c r="K208" s="19"/>
    </row>
    <row r="209" spans="7:11" ht="12.75">
      <c r="G209" s="19"/>
      <c r="H209" s="19"/>
      <c r="I209" s="19"/>
      <c r="J209" s="19"/>
      <c r="K209" s="19"/>
    </row>
    <row r="210" spans="7:11" ht="12.75">
      <c r="G210" s="19"/>
      <c r="H210" s="19"/>
      <c r="I210" s="19"/>
      <c r="J210" s="19"/>
      <c r="K210" s="19"/>
    </row>
    <row r="211" spans="7:11" ht="12.75">
      <c r="G211" s="19"/>
      <c r="H211" s="19"/>
      <c r="I211" s="19"/>
      <c r="J211" s="19"/>
      <c r="K211" s="19"/>
    </row>
    <row r="212" spans="7:11" ht="12.75">
      <c r="G212" s="19"/>
      <c r="H212" s="19"/>
      <c r="I212" s="19"/>
      <c r="J212" s="19"/>
      <c r="K212" s="19"/>
    </row>
    <row r="213" spans="7:11" ht="12.75">
      <c r="G213" s="19"/>
      <c r="H213" s="19"/>
      <c r="I213" s="19"/>
      <c r="J213" s="19"/>
      <c r="K213" s="19"/>
    </row>
    <row r="214" spans="7:11" ht="12.75">
      <c r="G214" s="19"/>
      <c r="H214" s="19"/>
      <c r="I214" s="19"/>
      <c r="J214" s="19"/>
      <c r="K214" s="19"/>
    </row>
    <row r="215" spans="7:11" ht="12.75">
      <c r="G215" s="19"/>
      <c r="H215" s="19"/>
      <c r="I215" s="19"/>
      <c r="J215" s="19"/>
      <c r="K215" s="19"/>
    </row>
    <row r="216" spans="7:11" ht="12.75">
      <c r="G216" s="19"/>
      <c r="H216" s="19"/>
      <c r="I216" s="19"/>
      <c r="J216" s="19"/>
      <c r="K216" s="19"/>
    </row>
    <row r="217" spans="7:11" ht="12.75">
      <c r="G217" s="19"/>
      <c r="H217" s="19"/>
      <c r="I217" s="19"/>
      <c r="J217" s="19"/>
      <c r="K217" s="19"/>
    </row>
    <row r="218" spans="7:11" ht="12.75">
      <c r="G218" s="19"/>
      <c r="H218" s="19"/>
      <c r="I218" s="19"/>
      <c r="J218" s="19"/>
      <c r="K218" s="19"/>
    </row>
    <row r="219" spans="7:11" ht="12.75">
      <c r="G219" s="19"/>
      <c r="H219" s="19"/>
      <c r="I219" s="19"/>
      <c r="J219" s="19"/>
      <c r="K219" s="19"/>
    </row>
    <row r="220" spans="7:11" ht="12.75">
      <c r="G220" s="19"/>
      <c r="H220" s="19"/>
      <c r="I220" s="19"/>
      <c r="J220" s="19"/>
      <c r="K220" s="19"/>
    </row>
    <row r="221" spans="7:11" ht="12.75">
      <c r="G221" s="19"/>
      <c r="H221" s="19"/>
      <c r="I221" s="19"/>
      <c r="J221" s="19"/>
      <c r="K221" s="19"/>
    </row>
    <row r="222" spans="7:11" ht="12.75">
      <c r="G222" s="19"/>
      <c r="H222" s="19"/>
      <c r="I222" s="19"/>
      <c r="J222" s="19"/>
      <c r="K222" s="19"/>
    </row>
    <row r="223" spans="7:11" ht="12.75">
      <c r="G223" s="19"/>
      <c r="H223" s="19"/>
      <c r="I223" s="19"/>
      <c r="J223" s="19"/>
      <c r="K223" s="19"/>
    </row>
    <row r="224" spans="7:11" ht="12.75">
      <c r="G224" s="19"/>
      <c r="H224" s="19"/>
      <c r="I224" s="19"/>
      <c r="J224" s="19"/>
      <c r="K224" s="19"/>
    </row>
    <row r="225" spans="7:11" ht="12.75">
      <c r="G225" s="19"/>
      <c r="H225" s="19"/>
      <c r="I225" s="19"/>
      <c r="J225" s="19"/>
      <c r="K225" s="19"/>
    </row>
    <row r="226" spans="7:11" ht="12.75">
      <c r="G226" s="19"/>
      <c r="H226" s="19"/>
      <c r="I226" s="19"/>
      <c r="J226" s="19"/>
      <c r="K226" s="19"/>
    </row>
    <row r="227" spans="7:11" ht="12.75">
      <c r="G227" s="19"/>
      <c r="H227" s="19"/>
      <c r="I227" s="19"/>
      <c r="J227" s="19"/>
      <c r="K227" s="19"/>
    </row>
    <row r="228" spans="7:11" ht="12.75">
      <c r="G228" s="19"/>
      <c r="H228" s="19"/>
      <c r="I228" s="19"/>
      <c r="J228" s="19"/>
      <c r="K228" s="19"/>
    </row>
    <row r="229" spans="7:11" ht="12.75">
      <c r="G229" s="19"/>
      <c r="H229" s="19"/>
      <c r="I229" s="19"/>
      <c r="J229" s="19"/>
      <c r="K229" s="19"/>
    </row>
    <row r="230" spans="7:11" ht="12.75">
      <c r="G230" s="19"/>
      <c r="H230" s="19"/>
      <c r="I230" s="19"/>
      <c r="J230" s="19"/>
      <c r="K230" s="19"/>
    </row>
    <row r="231" spans="7:11" ht="12.75">
      <c r="G231" s="19"/>
      <c r="H231" s="19"/>
      <c r="I231" s="19"/>
      <c r="J231" s="19"/>
      <c r="K231" s="19"/>
    </row>
    <row r="232" spans="7:11" ht="12.75">
      <c r="G232" s="19"/>
      <c r="H232" s="19"/>
      <c r="I232" s="19"/>
      <c r="J232" s="19"/>
      <c r="K232" s="19"/>
    </row>
    <row r="233" spans="7:11" ht="12.75">
      <c r="G233" s="19"/>
      <c r="H233" s="19"/>
      <c r="I233" s="19"/>
      <c r="J233" s="19"/>
      <c r="K233" s="19"/>
    </row>
    <row r="234" spans="7:11" ht="12.75">
      <c r="G234" s="19"/>
      <c r="H234" s="19"/>
      <c r="I234" s="19"/>
      <c r="J234" s="19"/>
      <c r="K234" s="19"/>
    </row>
    <row r="235" spans="7:11" ht="12.75">
      <c r="G235" s="19"/>
      <c r="H235" s="19"/>
      <c r="I235" s="19"/>
      <c r="J235" s="19"/>
      <c r="K235" s="19"/>
    </row>
    <row r="236" spans="7:11" ht="12.75">
      <c r="G236" s="19"/>
      <c r="H236" s="19"/>
      <c r="I236" s="19"/>
      <c r="J236" s="19"/>
      <c r="K236" s="19"/>
    </row>
    <row r="237" spans="7:11" ht="12.75">
      <c r="G237" s="19"/>
      <c r="H237" s="19"/>
      <c r="I237" s="19"/>
      <c r="J237" s="19"/>
      <c r="K237" s="19"/>
    </row>
    <row r="238" spans="7:11" ht="12.75">
      <c r="G238" s="19"/>
      <c r="H238" s="19"/>
      <c r="I238" s="19"/>
      <c r="J238" s="19"/>
      <c r="K238" s="19"/>
    </row>
    <row r="239" spans="7:11" ht="12.75">
      <c r="G239" s="19"/>
      <c r="H239" s="19"/>
      <c r="I239" s="19"/>
      <c r="J239" s="19"/>
      <c r="K239" s="19"/>
    </row>
    <row r="240" spans="7:11" ht="12.75">
      <c r="G240" s="19"/>
      <c r="H240" s="19"/>
      <c r="I240" s="19"/>
      <c r="J240" s="19"/>
      <c r="K240" s="19"/>
    </row>
    <row r="241" spans="7:11" ht="12.75">
      <c r="G241" s="19"/>
      <c r="H241" s="19"/>
      <c r="I241" s="19"/>
      <c r="J241" s="19"/>
      <c r="K241" s="19"/>
    </row>
    <row r="242" spans="7:11" ht="12.75">
      <c r="G242" s="19"/>
      <c r="H242" s="19"/>
      <c r="I242" s="19"/>
      <c r="J242" s="19"/>
      <c r="K242" s="19"/>
    </row>
    <row r="243" spans="7:11" ht="12.75">
      <c r="G243" s="19"/>
      <c r="H243" s="19"/>
      <c r="I243" s="19"/>
      <c r="J243" s="19"/>
      <c r="K243" s="19"/>
    </row>
    <row r="244" spans="7:11" ht="12.75">
      <c r="G244" s="19"/>
      <c r="H244" s="19"/>
      <c r="I244" s="19"/>
      <c r="J244" s="19"/>
      <c r="K244" s="19"/>
    </row>
    <row r="245" spans="7:11" ht="12.75">
      <c r="G245" s="19"/>
      <c r="H245" s="19"/>
      <c r="I245" s="19"/>
      <c r="J245" s="19"/>
      <c r="K245" s="19"/>
    </row>
    <row r="246" spans="7:11" ht="12.75">
      <c r="G246" s="19"/>
      <c r="H246" s="19"/>
      <c r="I246" s="19"/>
      <c r="J246" s="19"/>
      <c r="K246" s="19"/>
    </row>
    <row r="247" spans="7:11" ht="12.75">
      <c r="G247" s="19"/>
      <c r="H247" s="19"/>
      <c r="I247" s="19"/>
      <c r="J247" s="19"/>
      <c r="K247" s="19"/>
    </row>
    <row r="248" spans="7:11" ht="12.75">
      <c r="G248" s="19"/>
      <c r="H248" s="19"/>
      <c r="I248" s="19"/>
      <c r="J248" s="19"/>
      <c r="K248" s="19"/>
    </row>
    <row r="249" spans="7:11" ht="12.75">
      <c r="G249" s="19"/>
      <c r="H249" s="19"/>
      <c r="I249" s="19"/>
      <c r="J249" s="19"/>
      <c r="K249" s="19"/>
    </row>
    <row r="250" spans="7:11" ht="12.75">
      <c r="G250" s="19"/>
      <c r="H250" s="19"/>
      <c r="I250" s="19"/>
      <c r="J250" s="19"/>
      <c r="K250" s="19"/>
    </row>
    <row r="251" spans="7:11" ht="12.75">
      <c r="G251" s="19"/>
      <c r="H251" s="19"/>
      <c r="I251" s="19"/>
      <c r="J251" s="19"/>
      <c r="K251" s="19"/>
    </row>
    <row r="252" spans="7:11" ht="12.75">
      <c r="G252" s="19"/>
      <c r="H252" s="19"/>
      <c r="I252" s="19"/>
      <c r="J252" s="19"/>
      <c r="K252" s="19"/>
    </row>
    <row r="253" spans="7:11" ht="12.75">
      <c r="G253" s="19"/>
      <c r="H253" s="19"/>
      <c r="I253" s="19"/>
      <c r="J253" s="19"/>
      <c r="K253" s="19"/>
    </row>
    <row r="254" spans="7:11" ht="12.75">
      <c r="G254" s="19"/>
      <c r="H254" s="19"/>
      <c r="I254" s="19"/>
      <c r="J254" s="19"/>
      <c r="K254" s="19"/>
    </row>
    <row r="255" spans="7:11" ht="12.75">
      <c r="G255" s="19"/>
      <c r="H255" s="19"/>
      <c r="I255" s="19"/>
      <c r="J255" s="19"/>
      <c r="K255" s="19"/>
    </row>
    <row r="256" spans="7:11" ht="12.75">
      <c r="G256" s="19"/>
      <c r="H256" s="19"/>
      <c r="I256" s="19"/>
      <c r="J256" s="19"/>
      <c r="K256" s="19"/>
    </row>
    <row r="257" spans="7:11" ht="12.75">
      <c r="G257" s="19"/>
      <c r="H257" s="19"/>
      <c r="I257" s="19"/>
      <c r="J257" s="19"/>
      <c r="K257" s="19"/>
    </row>
    <row r="258" spans="7:11" ht="12.75">
      <c r="G258" s="19"/>
      <c r="H258" s="19"/>
      <c r="I258" s="19"/>
      <c r="J258" s="19"/>
      <c r="K258" s="19"/>
    </row>
    <row r="259" spans="7:11" ht="12.75">
      <c r="G259" s="19"/>
      <c r="H259" s="19"/>
      <c r="I259" s="19"/>
      <c r="J259" s="19"/>
      <c r="K259" s="19"/>
    </row>
    <row r="260" spans="7:11" ht="12.75">
      <c r="G260" s="19"/>
      <c r="H260" s="19"/>
      <c r="I260" s="19"/>
      <c r="J260" s="19"/>
      <c r="K260" s="19"/>
    </row>
    <row r="261" spans="7:11" ht="12.75">
      <c r="G261" s="19"/>
      <c r="H261" s="19"/>
      <c r="I261" s="19"/>
      <c r="J261" s="19"/>
      <c r="K261" s="19"/>
    </row>
    <row r="262" spans="7:11" ht="12.75">
      <c r="G262" s="19"/>
      <c r="H262" s="19"/>
      <c r="I262" s="19"/>
      <c r="J262" s="19"/>
      <c r="K262" s="19"/>
    </row>
    <row r="263" spans="7:11" ht="12.75">
      <c r="G263" s="19"/>
      <c r="H263" s="19"/>
      <c r="I263" s="19"/>
      <c r="J263" s="19"/>
      <c r="K263" s="19"/>
    </row>
    <row r="264" spans="7:11" ht="12.75">
      <c r="G264" s="19"/>
      <c r="H264" s="19"/>
      <c r="I264" s="19"/>
      <c r="J264" s="19"/>
      <c r="K264" s="19"/>
    </row>
    <row r="265" spans="7:11" ht="12.75">
      <c r="G265" s="19"/>
      <c r="H265" s="19"/>
      <c r="I265" s="19"/>
      <c r="J265" s="19"/>
      <c r="K265" s="19"/>
    </row>
    <row r="266" spans="7:11" ht="12.75">
      <c r="G266" s="19"/>
      <c r="H266" s="19"/>
      <c r="I266" s="19"/>
      <c r="J266" s="19"/>
      <c r="K266" s="19"/>
    </row>
    <row r="267" spans="7:11" ht="12.75">
      <c r="G267" s="19"/>
      <c r="H267" s="19"/>
      <c r="I267" s="19"/>
      <c r="J267" s="19"/>
      <c r="K267" s="19"/>
    </row>
    <row r="268" spans="7:11" ht="12.75">
      <c r="G268" s="19"/>
      <c r="H268" s="19"/>
      <c r="I268" s="19"/>
      <c r="J268" s="19"/>
      <c r="K268" s="19"/>
    </row>
    <row r="269" spans="7:11" ht="12.75">
      <c r="G269" s="19"/>
      <c r="H269" s="19"/>
      <c r="I269" s="19"/>
      <c r="J269" s="19"/>
      <c r="K269" s="19"/>
    </row>
    <row r="270" spans="7:11" ht="12.75">
      <c r="G270" s="19"/>
      <c r="H270" s="19"/>
      <c r="I270" s="19"/>
      <c r="J270" s="19"/>
      <c r="K270" s="19"/>
    </row>
    <row r="271" spans="7:11" ht="12.75">
      <c r="G271" s="19"/>
      <c r="H271" s="19"/>
      <c r="I271" s="19"/>
      <c r="J271" s="19"/>
      <c r="K271" s="19"/>
    </row>
    <row r="272" spans="7:11" ht="12.75">
      <c r="G272" s="19"/>
      <c r="H272" s="19"/>
      <c r="I272" s="19"/>
      <c r="J272" s="19"/>
      <c r="K272" s="19"/>
    </row>
    <row r="273" spans="7:11" ht="12.75">
      <c r="G273" s="19"/>
      <c r="H273" s="19"/>
      <c r="I273" s="19"/>
      <c r="J273" s="19"/>
      <c r="K273" s="19"/>
    </row>
    <row r="274" spans="7:11" ht="12.75">
      <c r="G274" s="19"/>
      <c r="H274" s="19"/>
      <c r="I274" s="19"/>
      <c r="J274" s="19"/>
      <c r="K274" s="19"/>
    </row>
    <row r="275" spans="7:11" ht="12.75">
      <c r="G275" s="19"/>
      <c r="H275" s="19"/>
      <c r="I275" s="19"/>
      <c r="J275" s="19"/>
      <c r="K275" s="19"/>
    </row>
    <row r="276" spans="7:11" ht="12.75">
      <c r="G276" s="19"/>
      <c r="H276" s="19"/>
      <c r="I276" s="19"/>
      <c r="J276" s="19"/>
      <c r="K276" s="19"/>
    </row>
    <row r="277" spans="7:11" ht="12.75">
      <c r="G277" s="19"/>
      <c r="H277" s="19"/>
      <c r="I277" s="19"/>
      <c r="J277" s="19"/>
      <c r="K277" s="19"/>
    </row>
    <row r="278" spans="7:11" ht="12.75">
      <c r="G278" s="19"/>
      <c r="H278" s="19"/>
      <c r="I278" s="19"/>
      <c r="J278" s="19"/>
      <c r="K278" s="19"/>
    </row>
    <row r="279" spans="7:11" ht="12.75">
      <c r="G279" s="19"/>
      <c r="H279" s="19"/>
      <c r="I279" s="19"/>
      <c r="J279" s="19"/>
      <c r="K279" s="19"/>
    </row>
    <row r="280" spans="7:11" ht="12.75">
      <c r="G280" s="19"/>
      <c r="H280" s="19"/>
      <c r="I280" s="19"/>
      <c r="J280" s="19"/>
      <c r="K280" s="19"/>
    </row>
    <row r="281" spans="7:11" ht="12.75">
      <c r="G281" s="19"/>
      <c r="H281" s="19"/>
      <c r="I281" s="19"/>
      <c r="J281" s="19"/>
      <c r="K281" s="19"/>
    </row>
    <row r="282" spans="7:11" ht="12.75">
      <c r="G282" s="19"/>
      <c r="H282" s="19"/>
      <c r="I282" s="19"/>
      <c r="J282" s="19"/>
      <c r="K282" s="19"/>
    </row>
    <row r="283" spans="7:11" ht="12.75">
      <c r="G283" s="19"/>
      <c r="H283" s="19"/>
      <c r="I283" s="19"/>
      <c r="J283" s="19"/>
      <c r="K283" s="19"/>
    </row>
    <row r="284" spans="7:11" ht="12.75">
      <c r="G284" s="19"/>
      <c r="H284" s="19"/>
      <c r="I284" s="19"/>
      <c r="J284" s="19"/>
      <c r="K284" s="19"/>
    </row>
    <row r="285" spans="7:11" ht="12.75">
      <c r="G285" s="19"/>
      <c r="H285" s="19"/>
      <c r="I285" s="19"/>
      <c r="J285" s="19"/>
      <c r="K285" s="19"/>
    </row>
    <row r="286" spans="7:11" ht="12.75">
      <c r="G286" s="19"/>
      <c r="H286" s="19"/>
      <c r="I286" s="19"/>
      <c r="J286" s="19"/>
      <c r="K286" s="19"/>
    </row>
    <row r="287" spans="7:11" ht="12.75">
      <c r="G287" s="19"/>
      <c r="H287" s="19"/>
      <c r="I287" s="19"/>
      <c r="J287" s="19"/>
      <c r="K287" s="19"/>
    </row>
    <row r="288" spans="7:11" ht="12.75">
      <c r="G288" s="19"/>
      <c r="H288" s="19"/>
      <c r="I288" s="19"/>
      <c r="J288" s="19"/>
      <c r="K288" s="19"/>
    </row>
    <row r="289" spans="7:11" ht="12.75">
      <c r="G289" s="19"/>
      <c r="H289" s="19"/>
      <c r="I289" s="19"/>
      <c r="J289" s="19"/>
      <c r="K289" s="19"/>
    </row>
    <row r="290" spans="7:11" ht="12.75">
      <c r="G290" s="19"/>
      <c r="H290" s="19"/>
      <c r="I290" s="19"/>
      <c r="J290" s="19"/>
      <c r="K290" s="19"/>
    </row>
    <row r="291" spans="7:11" ht="12.75">
      <c r="G291" s="19"/>
      <c r="H291" s="19"/>
      <c r="I291" s="19"/>
      <c r="J291" s="19"/>
      <c r="K291" s="19"/>
    </row>
    <row r="292" spans="7:11" ht="12.75">
      <c r="G292" s="19"/>
      <c r="H292" s="19"/>
      <c r="I292" s="19"/>
      <c r="J292" s="19"/>
      <c r="K292" s="19"/>
    </row>
    <row r="293" spans="7:11" ht="12.75">
      <c r="G293" s="19"/>
      <c r="H293" s="19"/>
      <c r="I293" s="19"/>
      <c r="J293" s="19"/>
      <c r="K293" s="19"/>
    </row>
    <row r="294" spans="7:11" ht="12.75">
      <c r="G294" s="19"/>
      <c r="H294" s="19"/>
      <c r="I294" s="19"/>
      <c r="J294" s="19"/>
      <c r="K294" s="19"/>
    </row>
    <row r="295" spans="7:11" ht="12.75">
      <c r="G295" s="19"/>
      <c r="H295" s="19"/>
      <c r="I295" s="19"/>
      <c r="J295" s="19"/>
      <c r="K295" s="19"/>
    </row>
    <row r="296" spans="7:11" ht="12.75">
      <c r="G296" s="19"/>
      <c r="H296" s="19"/>
      <c r="I296" s="19"/>
      <c r="J296" s="19"/>
      <c r="K296" s="19"/>
    </row>
    <row r="297" spans="7:11" ht="12.75">
      <c r="G297" s="19"/>
      <c r="H297" s="19"/>
      <c r="I297" s="19"/>
      <c r="J297" s="19"/>
      <c r="K297" s="19"/>
    </row>
    <row r="298" spans="7:11" ht="12.75">
      <c r="G298" s="19"/>
      <c r="H298" s="19"/>
      <c r="I298" s="19"/>
      <c r="J298" s="19"/>
      <c r="K298" s="19"/>
    </row>
    <row r="299" spans="7:11" ht="12.75">
      <c r="G299" s="19"/>
      <c r="H299" s="19"/>
      <c r="I299" s="19"/>
      <c r="J299" s="19"/>
      <c r="K299" s="19"/>
    </row>
    <row r="300" spans="7:11" ht="12.75">
      <c r="G300" s="19"/>
      <c r="H300" s="19"/>
      <c r="I300" s="19"/>
      <c r="J300" s="19"/>
      <c r="K300" s="19"/>
    </row>
    <row r="301" spans="7:11" ht="12.75">
      <c r="G301" s="19"/>
      <c r="H301" s="19"/>
      <c r="I301" s="19"/>
      <c r="J301" s="19"/>
      <c r="K301" s="19"/>
    </row>
    <row r="302" spans="7:11" ht="12.75">
      <c r="G302" s="19"/>
      <c r="H302" s="19"/>
      <c r="I302" s="19"/>
      <c r="J302" s="19"/>
      <c r="K302" s="19"/>
    </row>
  </sheetData>
  <sheetProtection/>
  <mergeCells count="9">
    <mergeCell ref="C6:D6"/>
    <mergeCell ref="A4:D4"/>
    <mergeCell ref="A1:M1"/>
    <mergeCell ref="A2:M2"/>
    <mergeCell ref="D3:E3"/>
    <mergeCell ref="K3:L3"/>
    <mergeCell ref="A3:C3"/>
    <mergeCell ref="I4:J4"/>
    <mergeCell ref="K4:L4"/>
  </mergeCells>
  <printOptions gridLines="1" horizontalCentered="1"/>
  <pageMargins left="0.25" right="0.25" top="0.75" bottom="0.75" header="0.3" footer="0.3"/>
  <pageSetup horizontalDpi="300" verticalDpi="300" orientation="landscape" scale="74" r:id="rId1"/>
  <headerFooter alignWithMargins="0">
    <oddFooter>&amp;CPage &amp;P of &amp;N</oddFooter>
  </headerFooter>
  <ignoredErrors>
    <ignoredError sqref="K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Adrienne Dimeo</dc:creator>
  <cp:keywords/>
  <dc:description/>
  <cp:lastModifiedBy>Dahlin, Roxanne</cp:lastModifiedBy>
  <cp:lastPrinted>2018-02-16T16:18:41Z</cp:lastPrinted>
  <dcterms:created xsi:type="dcterms:W3CDTF">2004-03-03T15:33:40Z</dcterms:created>
  <dcterms:modified xsi:type="dcterms:W3CDTF">2018-02-16T16:18:46Z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Capece, Leslie</vt:lpwstr>
  </property>
  <property fmtid="{D5CDD505-2E9C-101B-9397-08002B2CF9AE}" pid="3" name="Order">
    <vt:lpwstr>3574100.00000000</vt:lpwstr>
  </property>
  <property fmtid="{D5CDD505-2E9C-101B-9397-08002B2CF9AE}" pid="4" name="display_urn:schemas-microsoft-com:office:office#Author">
    <vt:lpwstr>Capece, Leslie</vt:lpwstr>
  </property>
</Properties>
</file>